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27"/>
  </bookViews>
  <sheets>
    <sheet name="笔试+面试成绩排名表1" sheetId="3" r:id="rId1"/>
  </sheets>
  <definedNames>
    <definedName name="_xlnm._FilterDatabase" localSheetId="0" hidden="1">'笔试+面试成绩排名表1'!$A$4:$XEH$4</definedName>
    <definedName name="_xlnm.Print_Titles" localSheetId="0">'笔试+面试成绩排名表1'!$1:$3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<sst xmlns="http://schemas.openxmlformats.org/spreadsheetml/2006/main" count="240" uniqueCount="113">
  <si>
    <t>附件：</t>
  </si>
  <si>
    <t>2025年社会化选聘新兴领域党建工作专员考试成绩排名及进入体检名单</t>
  </si>
  <si>
    <t>报考岗位</t>
  </si>
  <si>
    <t>姓名</t>
  </si>
  <si>
    <t>身份证号码</t>
  </si>
  <si>
    <t>性别</t>
  </si>
  <si>
    <t>准考
证号</t>
  </si>
  <si>
    <t>笔试成绩分数</t>
  </si>
  <si>
    <t>笔试折合后分数
(60%)</t>
  </si>
  <si>
    <t>面试
成绩
分数</t>
  </si>
  <si>
    <t>面试
折合后分数(40%)</t>
  </si>
  <si>
    <t>总成绩</t>
  </si>
  <si>
    <t>总成绩排名</t>
  </si>
  <si>
    <t>是否进入体检环节</t>
  </si>
  <si>
    <t>新兴领域党建工作专员</t>
  </si>
  <si>
    <t>李毅</t>
  </si>
  <si>
    <t>500235********5487</t>
  </si>
  <si>
    <t>女</t>
  </si>
  <si>
    <t>是</t>
  </si>
  <si>
    <t>杨婉</t>
  </si>
  <si>
    <t>510304********3243</t>
  </si>
  <si>
    <t>赵杰</t>
  </si>
  <si>
    <t>511722********5266</t>
  </si>
  <si>
    <t>石秋妹</t>
  </si>
  <si>
    <t>513030********7340</t>
  </si>
  <si>
    <t>彭莉</t>
  </si>
  <si>
    <t>511681********2843</t>
  </si>
  <si>
    <t>邹勤彦</t>
  </si>
  <si>
    <t>511602********1121</t>
  </si>
  <si>
    <t>廖禹萱</t>
  </si>
  <si>
    <t>511623********0014</t>
  </si>
  <si>
    <t>男</t>
  </si>
  <si>
    <t>胡唐澳</t>
  </si>
  <si>
    <t>511602********8710</t>
  </si>
  <si>
    <t>黄欢</t>
  </si>
  <si>
    <t>511621********6847</t>
  </si>
  <si>
    <t>唐芳</t>
  </si>
  <si>
    <t>511621********1545</t>
  </si>
  <si>
    <t>代必玲</t>
  </si>
  <si>
    <t>511602********4429</t>
  </si>
  <si>
    <t>吴春燕</t>
  </si>
  <si>
    <t>511621********5202</t>
  </si>
  <si>
    <t>吕佳黄越</t>
  </si>
  <si>
    <t>511602********2543</t>
  </si>
  <si>
    <t>周妍巧</t>
  </si>
  <si>
    <t>510682********0022</t>
  </si>
  <si>
    <t>雷雪</t>
  </si>
  <si>
    <t>513023********008X</t>
  </si>
  <si>
    <t>否</t>
  </si>
  <si>
    <t>李治隆</t>
  </si>
  <si>
    <t>511602********1916</t>
  </si>
  <si>
    <t>陈婷</t>
  </si>
  <si>
    <t>511602********2149</t>
  </si>
  <si>
    <t>李滨江</t>
  </si>
  <si>
    <t>511602********001X</t>
  </si>
  <si>
    <t>谭凤琴</t>
  </si>
  <si>
    <t>511622********3427</t>
  </si>
  <si>
    <t>杨婷</t>
  </si>
  <si>
    <t>511602********5307</t>
  </si>
  <si>
    <t>王月</t>
  </si>
  <si>
    <t>511602********0026</t>
  </si>
  <si>
    <t>李沛潞</t>
  </si>
  <si>
    <t>511602********8728</t>
  </si>
  <si>
    <t>邓芳野</t>
  </si>
  <si>
    <t>511325********3321</t>
  </si>
  <si>
    <t>杨毅</t>
  </si>
  <si>
    <t>511621********3394</t>
  </si>
  <si>
    <t>王琳佚</t>
  </si>
  <si>
    <t>540102********2022</t>
  </si>
  <si>
    <t>2025006</t>
  </si>
  <si>
    <t>张嘉心</t>
  </si>
  <si>
    <t>511602********072X</t>
  </si>
  <si>
    <t>蒋方睿</t>
  </si>
  <si>
    <t>511681********0041</t>
  </si>
  <si>
    <t>2025089</t>
  </si>
  <si>
    <t>赵鹏</t>
  </si>
  <si>
    <t>511602********017X</t>
  </si>
  <si>
    <t>张艺洁</t>
  </si>
  <si>
    <t>511602********8107</t>
  </si>
  <si>
    <t>2025026</t>
  </si>
  <si>
    <t>王磊</t>
  </si>
  <si>
    <t>511602********4496</t>
  </si>
  <si>
    <t>2025052</t>
  </si>
  <si>
    <t>李兰</t>
  </si>
  <si>
    <t>511602********3785</t>
  </si>
  <si>
    <t>邓岭洋</t>
  </si>
  <si>
    <t>511322********1019</t>
  </si>
  <si>
    <t>2025038</t>
  </si>
  <si>
    <t>钟洪智</t>
  </si>
  <si>
    <t>511623********0222</t>
  </si>
  <si>
    <t>2025009</t>
  </si>
  <si>
    <t>邓海萍</t>
  </si>
  <si>
    <t>511602********8726</t>
  </si>
  <si>
    <t>2025062</t>
  </si>
  <si>
    <t>胡潇月</t>
  </si>
  <si>
    <t>511681********0024</t>
  </si>
  <si>
    <t>2025029</t>
  </si>
  <si>
    <t>刘焰</t>
  </si>
  <si>
    <t>513401********4421</t>
  </si>
  <si>
    <t>放弃</t>
  </si>
  <si>
    <t>袁月</t>
  </si>
  <si>
    <t>513030********5820</t>
  </si>
  <si>
    <t>任芮宜</t>
  </si>
  <si>
    <t>511623********0024</t>
  </si>
  <si>
    <t>贺佳敏</t>
  </si>
  <si>
    <t>511602********1144</t>
  </si>
  <si>
    <t>何彦鹏</t>
  </si>
  <si>
    <t>511602********7596</t>
  </si>
  <si>
    <t>刘琴</t>
  </si>
  <si>
    <t>511621********2183</t>
  </si>
  <si>
    <t>杨惠惠</t>
  </si>
  <si>
    <t>511621********6723</t>
  </si>
  <si>
    <t>2025069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</si>
</sst>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(#,##0\)"/>
    <numFmt numFmtId="177" formatCode="_-&quot;$&quot;\ * #,##0_-;_-&quot;$&quot;\ * #,##0\-;_-&quot;$&quot;\ * &quot;-&quot;_-;_-@_-"/>
    <numFmt numFmtId="178" formatCode="&quot;$&quot;#,##0.00_);[Red]\(&quot;$&quot;#,##0.00\)"/>
    <numFmt numFmtId="179" formatCode="&quot;$&quot;\ #,##0_-;[Red]&quot;$&quot;\ #,##0\-"/>
    <numFmt numFmtId="180" formatCode="\$#,##0;\(\$#,##0\)"/>
    <numFmt numFmtId="181" formatCode="#,##0.0_);\(#,##0.0\)"/>
    <numFmt numFmtId="182" formatCode="\$#,##0.00;\(\$#,##0.00\)"/>
    <numFmt numFmtId="183" formatCode="yy\.mm\.dd"/>
    <numFmt numFmtId="184" formatCode="#\ ??/??"/>
    <numFmt numFmtId="185" formatCode="_-* #,##0_-;\-* #,##0_-;_-* &quot;-&quot;_-;_-@_-"/>
    <numFmt numFmtId="186" formatCode="_-* #,##0.00_-;\-* #,##0.00_-;_-* &quot;-&quot;??_-;_-@_-"/>
    <numFmt numFmtId="187" formatCode="_-&quot;$&quot;\ * #,##0.00_-;_-&quot;$&quot;\ * #,##0.00\-;_-&quot;$&quot;\ * &quot;-&quot;??_-;_-@_-"/>
    <numFmt numFmtId="188" formatCode="&quot;$&quot;#,##0_);[Red]\(&quot;$&quot;#,##0\)"/>
    <numFmt numFmtId="189" formatCode="&quot;$&quot;\ #,##0.00_-;[Red]&quot;$&quot;\ #,##0.00\-"/>
    <numFmt numFmtId="190" formatCode="_(&quot;$&quot;* #,##0.00_);_(&quot;$&quot;* \(#,##0.00\);_(&quot;$&quot;* &quot;-&quot;??_);_(@_)"/>
    <numFmt numFmtId="191" formatCode="_(&quot;$&quot;* #,##0_);_(&quot;$&quot;* \(#,##0\);_(&quot;$&quot;* &quot;-&quot;_);_(@_)"/>
    <numFmt numFmtId="192" formatCode="0.00_ "/>
    <numFmt numFmtId="193" formatCode="0_ "/>
  </numFmts>
  <fonts count="70">
    <font>
      <sz val="12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24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sz val="12"/>
      <color indexed="17"/>
      <name val="宋体"/>
      <charset val="134"/>
    </font>
    <font>
      <sz val="11"/>
      <color indexed="17"/>
      <name val="宋体"/>
      <charset val="134"/>
    </font>
    <font>
      <sz val="12"/>
      <color indexed="16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0"/>
      <name val="Tms Rmn"/>
      <charset val="134"/>
    </font>
    <font>
      <sz val="10"/>
      <name val="MS Sans Serif"/>
      <charset val="134"/>
    </font>
    <font>
      <sz val="10"/>
      <name val="Helv"/>
      <charset val="134"/>
    </font>
    <font>
      <sz val="12"/>
      <color indexed="9"/>
      <name val="宋体"/>
      <charset val="134"/>
    </font>
    <font>
      <sz val="10"/>
      <name val="Geneva"/>
      <charset val="134"/>
    </font>
    <font>
      <b/>
      <sz val="11"/>
      <color indexed="63"/>
      <name val="宋体"/>
      <charset val="134"/>
    </font>
    <font>
      <sz val="8"/>
      <name val="Arial"/>
      <charset val="134"/>
    </font>
    <font>
      <b/>
      <sz val="13"/>
      <color indexed="56"/>
      <name val="宋体"/>
      <charset val="134"/>
    </font>
    <font>
      <sz val="10"/>
      <name val="Times New Roman"/>
      <charset val="134"/>
    </font>
    <font>
      <b/>
      <sz val="15"/>
      <color indexed="56"/>
      <name val="宋体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b/>
      <sz val="14"/>
      <name val="楷体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0"/>
      <name val="MS Sans Serif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8"/>
      <name val="Times New Roman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2"/>
      <color indexed="9"/>
      <name val="Helv"/>
      <charset val="134"/>
    </font>
    <font>
      <sz val="12"/>
      <name val="Helv"/>
      <charset val="134"/>
    </font>
    <font>
      <sz val="7"/>
      <name val="Small Fonts"/>
      <charset val="134"/>
    </font>
    <font>
      <b/>
      <sz val="12"/>
      <color indexed="8"/>
      <name val="宋体"/>
      <charset val="134"/>
    </font>
    <font>
      <b/>
      <sz val="12"/>
      <name val="Arial"/>
      <charset val="134"/>
    </font>
    <font>
      <sz val="10"/>
      <color indexed="8"/>
      <name val="MS Sans Serif"/>
      <charset val="134"/>
    </font>
    <font>
      <sz val="11"/>
      <color indexed="52"/>
      <name val="宋体"/>
      <charset val="134"/>
    </font>
    <font>
      <b/>
      <sz val="10"/>
      <name val="Arial"/>
      <charset val="134"/>
    </font>
    <font>
      <b/>
      <sz val="9"/>
      <name val="Arial"/>
      <charset val="134"/>
    </font>
  </fonts>
  <fills count="7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5"/>
        <bgColor indexed="55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4"/>
        <bgColor indexed="54"/>
      </patternFill>
    </fill>
    <fill>
      <patternFill patternType="mediumGray">
        <f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5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49"/>
        <bgColor indexed="49"/>
      </patternFill>
    </fill>
    <fill>
      <patternFill patternType="solid">
        <fgColor indexed="12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</borders>
  <cellStyleXfs count="247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33" borderId="0" applyNumberFormat="0" applyBorder="0" applyAlignment="0" applyProtection="0">
      <alignment vertical="center"/>
    </xf>
    <xf numFmtId="0" fontId="0" fillId="34" borderId="10" applyNumberFormat="0" applyFont="0" applyAlignment="0" applyProtection="0">
      <alignment vertical="center"/>
    </xf>
    <xf numFmtId="0" fontId="28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/>
    <xf numFmtId="0" fontId="32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1" fillId="43" borderId="0" applyNumberFormat="0" applyBorder="0" applyAlignment="0" applyProtection="0"/>
    <xf numFmtId="0" fontId="29" fillId="44" borderId="0" applyNumberFormat="0" applyBorder="0" applyAlignment="0" applyProtection="0">
      <alignment vertical="center"/>
    </xf>
    <xf numFmtId="0" fontId="36" fillId="42" borderId="0" applyNumberFormat="0" applyBorder="0" applyAlignment="0" applyProtection="0"/>
    <xf numFmtId="0" fontId="37" fillId="44" borderId="11" applyNumberFormat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6" fillId="35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9" fillId="47" borderId="12">
      <alignment vertical="center"/>
      <protection locked="0"/>
    </xf>
    <xf numFmtId="0" fontId="31" fillId="44" borderId="0" applyNumberFormat="0" applyBorder="0" applyAlignment="0" applyProtection="0"/>
    <xf numFmtId="0" fontId="34" fillId="38" borderId="0" applyNumberFormat="0" applyBorder="0" applyAlignment="0" applyProtection="0"/>
    <xf numFmtId="0" fontId="31" fillId="48" borderId="0" applyNumberFormat="0" applyBorder="0" applyAlignment="0" applyProtection="0"/>
    <xf numFmtId="0" fontId="29" fillId="35" borderId="0" applyNumberFormat="0" applyBorder="0" applyAlignment="0" applyProtection="0">
      <alignment vertical="center"/>
    </xf>
    <xf numFmtId="15" fontId="40" fillId="0" borderId="0" applyFont="0" applyFill="0" applyBorder="0" applyAlignment="0" applyProtection="0"/>
    <xf numFmtId="49" fontId="33" fillId="0" borderId="0" applyFon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1" fillId="0" borderId="0">
      <alignment vertical="center"/>
    </xf>
    <xf numFmtId="49" fontId="33" fillId="0" borderId="0" applyFont="0" applyFill="0" applyBorder="0" applyAlignment="0" applyProtection="0"/>
    <xf numFmtId="0" fontId="32" fillId="50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31" fillId="36" borderId="0" applyNumberFormat="0" applyBorder="0" applyAlignment="0" applyProtection="0"/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3" fillId="0" borderId="0"/>
    <xf numFmtId="0" fontId="29" fillId="0" borderId="0">
      <alignment vertical="center"/>
    </xf>
    <xf numFmtId="0" fontId="42" fillId="56" borderId="0" applyNumberFormat="0" applyBorder="0" applyAlignment="0" applyProtection="0"/>
    <xf numFmtId="0" fontId="32" fillId="57" borderId="0" applyNumberFormat="0" applyBorder="0" applyAlignment="0" applyProtection="0">
      <alignment vertical="center"/>
    </xf>
    <xf numFmtId="0" fontId="31" fillId="58" borderId="0" applyNumberFormat="0" applyBorder="0" applyAlignment="0" applyProtection="0"/>
    <xf numFmtId="0" fontId="33" fillId="0" borderId="0"/>
    <xf numFmtId="3" fontId="0" fillId="0" borderId="0" applyFont="0" applyFill="0" applyBorder="0" applyAlignment="0" applyProtection="0">
      <alignment vertical="center"/>
    </xf>
    <xf numFmtId="0" fontId="42" fillId="48" borderId="0" applyNumberFormat="0" applyBorder="0" applyAlignment="0" applyProtection="0"/>
    <xf numFmtId="10" fontId="33" fillId="0" borderId="0" applyFont="0" applyFill="0" applyBorder="0" applyAlignment="0" applyProtection="0"/>
    <xf numFmtId="0" fontId="42" fillId="59" borderId="0" applyNumberFormat="0" applyBorder="0" applyAlignment="0" applyProtection="0"/>
    <xf numFmtId="0" fontId="44" fillId="48" borderId="13" applyNumberFormat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3" fillId="0" borderId="0">
      <alignment vertical="center"/>
    </xf>
    <xf numFmtId="15" fontId="0" fillId="0" borderId="0" applyFont="0" applyFill="0" applyBorder="0" applyAlignment="0" applyProtection="0"/>
    <xf numFmtId="0" fontId="42" fillId="44" borderId="0" applyNumberFormat="0" applyBorder="0" applyAlignment="0" applyProtection="0"/>
    <xf numFmtId="0" fontId="0" fillId="0" borderId="0" applyNumberFormat="0" applyFont="0" applyFill="0" applyBorder="0" applyAlignment="0" applyProtection="0">
      <alignment horizontal="left"/>
    </xf>
    <xf numFmtId="0" fontId="42" fillId="61" borderId="0" applyNumberFormat="0" applyBorder="0" applyAlignment="0" applyProtection="0"/>
    <xf numFmtId="0" fontId="31" fillId="55" borderId="0" applyNumberFormat="0" applyBorder="0" applyAlignment="0" applyProtection="0"/>
    <xf numFmtId="0" fontId="41" fillId="0" borderId="0"/>
    <xf numFmtId="0" fontId="42" fillId="62" borderId="0" applyNumberFormat="0" applyBorder="0" applyAlignment="0" applyProtection="0"/>
    <xf numFmtId="176" fontId="47" fillId="0" borderId="0"/>
    <xf numFmtId="0" fontId="48" fillId="0" borderId="15" applyNumberFormat="0" applyFill="0" applyAlignment="0" applyProtection="0">
      <alignment vertical="center"/>
    </xf>
    <xf numFmtId="0" fontId="0" fillId="63" borderId="0" applyNumberFormat="0" applyFont="0" applyBorder="0" applyAlignment="0" applyProtection="0">
      <alignment vertical="center"/>
    </xf>
    <xf numFmtId="0" fontId="40" fillId="63" borderId="0" applyNumberFormat="0" applyFont="0" applyBorder="0" applyAlignment="0" applyProtection="0"/>
    <xf numFmtId="177" fontId="0" fillId="0" borderId="0" applyFont="0" applyFill="0" applyBorder="0" applyAlignment="0" applyProtection="0"/>
    <xf numFmtId="0" fontId="42" fillId="56" borderId="0" applyNumberFormat="0" applyBorder="0" applyAlignment="0" applyProtection="0">
      <alignment vertical="center"/>
    </xf>
    <xf numFmtId="0" fontId="42" fillId="64" borderId="0" applyNumberFormat="0" applyBorder="0" applyAlignment="0" applyProtection="0"/>
    <xf numFmtId="0" fontId="39" fillId="47" borderId="12">
      <protection locked="0"/>
    </xf>
    <xf numFmtId="0" fontId="31" fillId="65" borderId="0" applyNumberFormat="0" applyBorder="0" applyAlignment="0" applyProtection="0"/>
    <xf numFmtId="0" fontId="31" fillId="41" borderId="0" applyNumberFormat="0" applyBorder="0" applyAlignment="0" applyProtection="0"/>
    <xf numFmtId="0" fontId="29" fillId="66" borderId="0" applyNumberFormat="0" applyBorder="0" applyAlignment="0" applyProtection="0">
      <alignment vertical="center"/>
    </xf>
    <xf numFmtId="0" fontId="41" fillId="0" borderId="0">
      <protection locked="0"/>
    </xf>
    <xf numFmtId="0" fontId="49" fillId="0" borderId="16" applyNumberFormat="0" applyFill="0" applyProtection="0">
      <alignment horizontal="left"/>
    </xf>
    <xf numFmtId="0" fontId="50" fillId="56" borderId="17" applyNumberFormat="0" applyAlignment="0" applyProtection="0">
      <alignment vertical="center"/>
    </xf>
    <xf numFmtId="0" fontId="51" fillId="0" borderId="18" applyNumberFormat="0" applyFill="0" applyProtection="0">
      <alignment horizontal="center"/>
    </xf>
    <xf numFmtId="0" fontId="32" fillId="45" borderId="0" applyNumberFormat="0" applyBorder="0" applyAlignment="0" applyProtection="0">
      <alignment vertical="center"/>
    </xf>
    <xf numFmtId="15" fontId="0" fillId="0" borderId="0" applyFont="0" applyFill="0" applyBorder="0" applyAlignment="0" applyProtection="0">
      <alignment vertical="center"/>
    </xf>
    <xf numFmtId="10" fontId="45" fillId="34" borderId="1" applyNumberFormat="0" applyBorder="0" applyAlignment="0" applyProtection="0"/>
    <xf numFmtId="4" fontId="40" fillId="0" borderId="0" applyFont="0" applyFill="0" applyBorder="0" applyAlignment="0" applyProtection="0"/>
    <xf numFmtId="0" fontId="31" fillId="4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42" fillId="48" borderId="0" applyNumberFormat="0" applyBorder="0" applyAlignment="0" applyProtection="0">
      <alignment vertical="center"/>
    </xf>
    <xf numFmtId="0" fontId="42" fillId="60" borderId="0" applyNumberFormat="0" applyBorder="0" applyAlignment="0" applyProtection="0"/>
    <xf numFmtId="0" fontId="31" fillId="34" borderId="0" applyNumberFormat="0" applyBorder="0" applyAlignment="0" applyProtection="0">
      <alignment vertical="center"/>
    </xf>
    <xf numFmtId="0" fontId="42" fillId="67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1" fontId="33" fillId="0" borderId="16" applyFill="0" applyProtection="0">
      <alignment horizontal="center" vertical="center"/>
    </xf>
    <xf numFmtId="0" fontId="42" fillId="68" borderId="0" applyNumberFormat="0" applyBorder="0" applyAlignment="0" applyProtection="0"/>
    <xf numFmtId="0" fontId="42" fillId="68" borderId="0" applyNumberFormat="0" applyBorder="0" applyAlignment="0" applyProtection="0">
      <alignment vertical="center"/>
    </xf>
    <xf numFmtId="0" fontId="54" fillId="0" borderId="19">
      <alignment horizontal="center"/>
    </xf>
    <xf numFmtId="4" fontId="0" fillId="0" borderId="0" applyFont="0" applyFill="0" applyBorder="0" applyAlignment="0" applyProtection="0">
      <alignment vertical="center"/>
    </xf>
    <xf numFmtId="0" fontId="49" fillId="0" borderId="16" applyNumberFormat="0" applyFill="0" applyProtection="0">
      <alignment horizontal="center"/>
    </xf>
    <xf numFmtId="0" fontId="31" fillId="61" borderId="0" applyNumberFormat="0" applyBorder="0" applyAlignment="0" applyProtection="0"/>
    <xf numFmtId="0" fontId="55" fillId="0" borderId="20" applyNumberFormat="0" applyFill="0" applyAlignment="0" applyProtection="0">
      <alignment vertical="center"/>
    </xf>
    <xf numFmtId="0" fontId="31" fillId="38" borderId="0" applyNumberFormat="0" applyBorder="0" applyAlignment="0" applyProtection="0"/>
    <xf numFmtId="0" fontId="41" fillId="0" borderId="0">
      <alignment vertical="center"/>
      <protection locked="0"/>
    </xf>
    <xf numFmtId="0" fontId="42" fillId="69" borderId="0" applyNumberFormat="0" applyBorder="0" applyAlignment="0" applyProtection="0"/>
    <xf numFmtId="0" fontId="42" fillId="51" borderId="0" applyNumberFormat="0" applyBorder="0" applyAlignment="0" applyProtection="0"/>
    <xf numFmtId="3" fontId="4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56" fillId="48" borderId="11" applyNumberFormat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 vertical="center"/>
    </xf>
    <xf numFmtId="0" fontId="31" fillId="44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79" fontId="33" fillId="0" borderId="0"/>
    <xf numFmtId="179" fontId="33" fillId="0" borderId="0">
      <alignment vertical="center"/>
    </xf>
    <xf numFmtId="0" fontId="57" fillId="0" borderId="0">
      <alignment horizontal="center" vertical="center" wrapText="1"/>
      <protection locked="0"/>
    </xf>
    <xf numFmtId="0" fontId="42" fillId="70" borderId="0" applyNumberFormat="0" applyBorder="0" applyAlignment="0" applyProtection="0"/>
    <xf numFmtId="38" fontId="45" fillId="48" borderId="0" applyNumberFormat="0" applyBorder="0" applyAlignment="0" applyProtection="0"/>
    <xf numFmtId="0" fontId="42" fillId="71" borderId="0" applyNumberFormat="0" applyBorder="0" applyAlignment="0" applyProtection="0"/>
    <xf numFmtId="49" fontId="0" fillId="0" borderId="0" applyFont="0" applyFill="0" applyBorder="0" applyAlignment="0" applyProtection="0">
      <alignment vertical="center"/>
    </xf>
    <xf numFmtId="0" fontId="42" fillId="33" borderId="0" applyNumberFormat="0" applyBorder="0" applyAlignment="0" applyProtection="0"/>
    <xf numFmtId="180" fontId="47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3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49" fontId="0" fillId="0" borderId="0" applyFont="0" applyFill="0" applyBorder="0" applyAlignment="0" applyProtection="0"/>
    <xf numFmtId="181" fontId="61" fillId="72" borderId="0"/>
    <xf numFmtId="0" fontId="31" fillId="40" borderId="0" applyNumberFormat="0" applyBorder="0" applyAlignment="0" applyProtection="0"/>
    <xf numFmtId="0" fontId="42" fillId="67" borderId="0" applyNumberFormat="0" applyBorder="0" applyAlignment="0" applyProtection="0">
      <alignment vertical="center"/>
    </xf>
    <xf numFmtId="3" fontId="0" fillId="0" borderId="0" applyFont="0" applyFill="0" applyBorder="0" applyAlignment="0" applyProtection="0"/>
    <xf numFmtId="14" fontId="57" fillId="0" borderId="0">
      <alignment horizontal="center" vertical="center" wrapText="1"/>
      <protection locked="0"/>
    </xf>
    <xf numFmtId="181" fontId="62" fillId="73" borderId="0">
      <alignment vertical="center"/>
    </xf>
    <xf numFmtId="181" fontId="62" fillId="73" borderId="0"/>
    <xf numFmtId="37" fontId="63" fillId="0" borderId="0">
      <alignment vertical="center"/>
    </xf>
    <xf numFmtId="0" fontId="64" fillId="7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182" fontId="47" fillId="0" borderId="0">
      <alignment vertical="center"/>
    </xf>
    <xf numFmtId="38" fontId="0" fillId="0" borderId="0" applyFont="0" applyFill="0" applyBorder="0" applyAlignment="0" applyProtection="0"/>
    <xf numFmtId="183" fontId="33" fillId="0" borderId="16" applyFill="0" applyProtection="0">
      <alignment horizontal="right" vertical="center"/>
    </xf>
    <xf numFmtId="14" fontId="57" fillId="0" borderId="0">
      <alignment horizontal="center" wrapText="1"/>
      <protection locked="0"/>
    </xf>
    <xf numFmtId="10" fontId="0" fillId="0" borderId="0" applyFont="0" applyFill="0" applyBorder="0" applyAlignment="0" applyProtection="0">
      <alignment vertical="center"/>
    </xf>
    <xf numFmtId="0" fontId="54" fillId="0" borderId="19">
      <alignment horizontal="center" vertical="center"/>
    </xf>
    <xf numFmtId="184" fontId="0" fillId="0" borderId="0" applyFont="0" applyFill="0" applyProtection="0"/>
    <xf numFmtId="0" fontId="45" fillId="34" borderId="1" applyNumberFormat="0" applyBorder="0" applyAlignment="0" applyProtection="0">
      <alignment vertical="center"/>
    </xf>
    <xf numFmtId="0" fontId="47" fillId="0" borderId="0"/>
    <xf numFmtId="0" fontId="64" fillId="75" borderId="0" applyNumberFormat="0" applyBorder="0" applyAlignment="0" applyProtection="0"/>
    <xf numFmtId="15" fontId="40" fillId="0" borderId="0">
      <alignment vertical="center"/>
    </xf>
    <xf numFmtId="0" fontId="64" fillId="75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horizontal="left"/>
    </xf>
    <xf numFmtId="43" fontId="0" fillId="0" borderId="0" applyFont="0" applyFill="0" applyBorder="0" applyAlignment="0" applyProtection="0"/>
    <xf numFmtId="176" fontId="47" fillId="0" borderId="0">
      <alignment vertical="center"/>
    </xf>
    <xf numFmtId="185" fontId="0" fillId="0" borderId="0" applyFont="0" applyFill="0" applyBorder="0" applyAlignment="0" applyProtection="0"/>
    <xf numFmtId="0" fontId="42" fillId="60" borderId="0" applyNumberFormat="0" applyBorder="0" applyAlignment="0" applyProtection="0">
      <alignment vertical="center"/>
    </xf>
    <xf numFmtId="0" fontId="64" fillId="76" borderId="0" applyNumberFormat="0" applyBorder="0" applyAlignment="0" applyProtection="0"/>
    <xf numFmtId="0" fontId="64" fillId="74" borderId="0" applyNumberFormat="0" applyBorder="0" applyAlignment="0" applyProtection="0"/>
    <xf numFmtId="181" fontId="61" fillId="72" borderId="0">
      <alignment vertical="center"/>
    </xf>
    <xf numFmtId="0" fontId="57" fillId="0" borderId="0">
      <alignment horizontal="center" wrapText="1"/>
      <protection locked="0"/>
    </xf>
    <xf numFmtId="0" fontId="54" fillId="0" borderId="0" applyNumberFormat="0" applyFill="0" applyBorder="0" applyAlignment="0" applyProtection="0"/>
    <xf numFmtId="186" fontId="0" fillId="0" borderId="0" applyFont="0" applyFill="0" applyBorder="0" applyAlignment="0" applyProtection="0"/>
    <xf numFmtId="187" fontId="0" fillId="0" borderId="0" applyFont="0" applyFill="0" applyBorder="0" applyAlignment="0" applyProtection="0"/>
    <xf numFmtId="182" fontId="47" fillId="0" borderId="0"/>
    <xf numFmtId="15" fontId="40" fillId="0" borderId="0"/>
    <xf numFmtId="180" fontId="47" fillId="0" borderId="0"/>
    <xf numFmtId="0" fontId="45" fillId="48" borderId="0" applyNumberFormat="0" applyBorder="0" applyAlignment="0" applyProtection="0"/>
    <xf numFmtId="0" fontId="65" fillId="0" borderId="22" applyNumberFormat="0" applyAlignment="0" applyProtection="0">
      <alignment horizontal="left" vertical="center"/>
    </xf>
    <xf numFmtId="0" fontId="65" fillId="0" borderId="23">
      <alignment horizontal="left" vertical="center"/>
    </xf>
    <xf numFmtId="0" fontId="45" fillId="34" borderId="1" applyNumberFormat="0" applyBorder="0" applyAlignment="0" applyProtection="0"/>
    <xf numFmtId="40" fontId="0" fillId="0" borderId="0" applyFont="0" applyFill="0" applyBorder="0" applyAlignment="0" applyProtection="0"/>
    <xf numFmtId="188" fontId="0" fillId="0" borderId="0" applyFont="0" applyFill="0" applyBorder="0" applyAlignment="0" applyProtection="0"/>
    <xf numFmtId="189" fontId="0" fillId="0" borderId="0" applyFont="0" applyFill="0" applyBorder="0" applyAlignment="0" applyProtection="0"/>
    <xf numFmtId="0" fontId="47" fillId="0" borderId="0">
      <alignment vertical="center"/>
    </xf>
    <xf numFmtId="37" fontId="63" fillId="0" borderId="0"/>
    <xf numFmtId="9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0" fillId="63" borderId="0" applyNumberFormat="0" applyFont="0" applyBorder="0" applyAlignment="0" applyProtection="0"/>
    <xf numFmtId="0" fontId="66" fillId="0" borderId="0"/>
    <xf numFmtId="190" fontId="0" fillId="0" borderId="0" applyFont="0" applyFill="0" applyBorder="0" applyAlignment="0" applyProtection="0"/>
    <xf numFmtId="191" fontId="0" fillId="0" borderId="0" applyFont="0" applyFill="0" applyBorder="0" applyAlignment="0" applyProtection="0"/>
    <xf numFmtId="0" fontId="33" fillId="0" borderId="18" applyNumberFormat="0" applyFill="0" applyProtection="0">
      <alignment horizontal="right"/>
    </xf>
    <xf numFmtId="0" fontId="33" fillId="0" borderId="18" applyNumberFormat="0" applyFill="0" applyProtection="0">
      <alignment horizontal="right" vertical="center"/>
    </xf>
    <xf numFmtId="0" fontId="51" fillId="0" borderId="18" applyNumberFormat="0" applyFill="0" applyProtection="0">
      <alignment horizontal="center" vertical="center"/>
    </xf>
    <xf numFmtId="0" fontId="49" fillId="0" borderId="16" applyNumberFormat="0" applyFill="0" applyProtection="0">
      <alignment horizontal="center" vertical="center"/>
    </xf>
    <xf numFmtId="0" fontId="49" fillId="0" borderId="16" applyNumberFormat="0" applyFill="0" applyProtection="0">
      <alignment horizontal="left" vertical="center"/>
    </xf>
    <xf numFmtId="0" fontId="67" fillId="0" borderId="24" applyNumberFormat="0" applyFill="0" applyAlignment="0" applyProtection="0">
      <alignment vertical="center"/>
    </xf>
    <xf numFmtId="0" fontId="64" fillId="7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183" fontId="33" fillId="0" borderId="16" applyFill="0" applyProtection="0">
      <alignment horizontal="right"/>
    </xf>
    <xf numFmtId="1" fontId="33" fillId="0" borderId="16" applyFill="0" applyProtection="0">
      <alignment horizontal="center"/>
    </xf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3" fillId="0" borderId="18" applyNumberFormat="0" applyFill="0" applyProtection="0">
      <alignment horizontal="left" vertical="center"/>
    </xf>
    <xf numFmtId="0" fontId="33" fillId="0" borderId="18" applyNumberFormat="0" applyFill="0" applyProtection="0">
      <alignment horizontal="left"/>
    </xf>
    <xf numFmtId="0" fontId="40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92" fontId="3" fillId="0" borderId="0" xfId="0" applyNumberFormat="1" applyFont="1" applyFill="1" applyAlignment="1">
      <alignment horizontal="center" vertical="center"/>
    </xf>
    <xf numFmtId="193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92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92" fontId="7" fillId="0" borderId="1" xfId="0" applyNumberFormat="1" applyFont="1" applyFill="1" applyBorder="1" applyAlignment="1">
      <alignment horizontal="center" vertical="center"/>
    </xf>
    <xf numFmtId="192" fontId="2" fillId="0" borderId="1" xfId="0" applyNumberFormat="1" applyFont="1" applyFill="1" applyBorder="1" applyAlignment="1">
      <alignment horizontal="center" vertical="center" wrapText="1"/>
    </xf>
    <xf numFmtId="192" fontId="2" fillId="0" borderId="1" xfId="0" applyNumberFormat="1" applyFont="1" applyFill="1" applyBorder="1" applyAlignment="1">
      <alignment horizontal="center" vertical="center"/>
    </xf>
    <xf numFmtId="193" fontId="6" fillId="0" borderId="1" xfId="0" applyNumberFormat="1" applyFont="1" applyFill="1" applyBorder="1" applyAlignment="1">
      <alignment horizontal="center" vertical="center" wrapText="1"/>
    </xf>
    <xf numFmtId="193" fontId="2" fillId="0" borderId="1" xfId="0" applyNumberFormat="1" applyFont="1" applyFill="1" applyBorder="1" applyAlignment="1">
      <alignment horizontal="center" vertical="center" wrapText="1"/>
    </xf>
  </cellXfs>
  <cellStyles count="24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10月" xfId="49"/>
    <cellStyle name="40% - 强调文字颜色 1 6 2" xfId="50"/>
    <cellStyle name="注释 2 7 10" xfId="51"/>
    <cellStyle name="_12月减少  2" xfId="52"/>
    <cellStyle name="差_Book1_6月_三险1月 4" xfId="53"/>
    <cellStyle name="20% - 强调文字颜色 5 2 2 2 2 2 4" xfId="54"/>
    <cellStyle name="Accent3 - 20% 52" xfId="55"/>
    <cellStyle name="60% - 强调文字颜色 4 2 2 2 2 2 10" xfId="56"/>
    <cellStyle name="?鹎%U龡&amp;H?_x0008_e_x0005_9_x0006__x0007__x0001__x0001_ 5" xfId="57"/>
    <cellStyle name="20% - 强调文字颜色 3 2 2 2 2 6 2" xfId="58"/>
    <cellStyle name="好_Book1_2013年名册_三险1月 6 2" xfId="59"/>
    <cellStyle name="20% - 强调文字颜色 4 2 32" xfId="60"/>
    <cellStyle name="好_Book1_2013年5%缴费明细" xfId="61"/>
    <cellStyle name="好_Book1_6月_三险12月 4 3" xfId="62"/>
    <cellStyle name="20% - 强调文字颜色 1 2 2 2 17" xfId="63"/>
    <cellStyle name="差_Book1_10月资料 3 3" xfId="64"/>
    <cellStyle name="好_Book1_6月_3月 6 3" xfId="65"/>
    <cellStyle name="差_Book1_2013年名册_三险1月 3" xfId="66"/>
    <cellStyle name="Accent6 - 20% 17" xfId="67"/>
    <cellStyle name="20% - 强调文字颜色 6 2 12" xfId="68"/>
    <cellStyle name="差_Book1_8月_Sheet1_Sheet2 2 3" xfId="69"/>
    <cellStyle name="输入 2 2 17" xfId="70"/>
    <cellStyle name="40% - 强调文字颜色 3 17 2" xfId="71"/>
    <cellStyle name="差_Book1_4月_5月_2013年保险 2 3" xfId="72"/>
    <cellStyle name="适中 2 2 2 2 2 2 9" xfId="73"/>
    <cellStyle name="t_HVAC Equipment (3)_全市系统 4" xfId="74"/>
    <cellStyle name="Accent6 - 40% 59" xfId="75"/>
    <cellStyle name="好_Book1_Sheet1_Sheet1_Sheet2" xfId="76"/>
    <cellStyle name="Accent2 - 40%" xfId="77"/>
    <cellStyle name="20% - 强调文字颜色 2 2 2 2 14" xfId="78"/>
    <cellStyle name="PSDate 2 3" xfId="79"/>
    <cellStyle name="_Book1_2_13年 3" xfId="80"/>
    <cellStyle name="40% - 强调文字颜色 2 2 2 4 9" xfId="81"/>
    <cellStyle name="_Book1_基数确定 2" xfId="82"/>
    <cellStyle name="_Book1_3 18" xfId="83"/>
    <cellStyle name="强调文字颜色 1 8" xfId="84"/>
    <cellStyle name="60% - 强调文字颜色 2 2 2 5 6" xfId="85"/>
    <cellStyle name="Accent5 - 60% 8 3" xfId="86"/>
    <cellStyle name="Accent5 - 20% 47" xfId="87"/>
    <cellStyle name="60% - 强调文字颜色 6 3 2" xfId="88"/>
    <cellStyle name="强调文字颜色 3 2 19" xfId="89"/>
    <cellStyle name="强调文字颜色 6 2 2 2 18" xfId="90"/>
    <cellStyle name="60% - 强调文字颜色 1 2 9 2" xfId="91"/>
    <cellStyle name="Accent3 - 60% 6 2 2" xfId="92"/>
    <cellStyle name="_Book1_2_两险12月" xfId="93"/>
    <cellStyle name="常规 2 3 11" xfId="94"/>
    <cellStyle name="Accent3 37" xfId="95"/>
    <cellStyle name="强调文字颜色 2 13" xfId="96"/>
    <cellStyle name="Accent5 - 20% 6 2 2 2 3" xfId="97"/>
    <cellStyle name="_6月_Sheet1_电信2014年离职未办手续" xfId="98"/>
    <cellStyle name="PSInt 4 3" xfId="99"/>
    <cellStyle name="Accent4 - 60% 25 3" xfId="100"/>
    <cellStyle name="Percent [2] 2 4" xfId="101"/>
    <cellStyle name="Accent3 17" xfId="102"/>
    <cellStyle name="输出 2 2 2 4 2 2" xfId="103"/>
    <cellStyle name="60% - 强调文字颜色 5 2 8 3" xfId="104"/>
    <cellStyle name="Grey 7" xfId="105"/>
    <cellStyle name="标题 2 2 7" xfId="106"/>
    <cellStyle name="_Book1_2_基本养老花名册 3" xfId="107"/>
    <cellStyle name="PSDate 2 2" xfId="108"/>
    <cellStyle name="Accent6 - 60% 6 2 2 2" xfId="109"/>
    <cellStyle name="PSChar" xfId="110"/>
    <cellStyle name="Accent6 - 60% 6 2 2 3" xfId="111"/>
    <cellStyle name="Accent4 - 40% 6 2 2 3" xfId="112"/>
    <cellStyle name="_Book1_1_三险花名册" xfId="113"/>
    <cellStyle name="Accent4 2 6" xfId="114"/>
    <cellStyle name="comma zerodec" xfId="115"/>
    <cellStyle name="标题 1 5 3" xfId="116"/>
    <cellStyle name="PSSpacer 7" xfId="117"/>
    <cellStyle name="PSSpacer 8" xfId="118"/>
    <cellStyle name="Milliers [0]_!!!GO" xfId="119"/>
    <cellStyle name="Accent2 - 60% 10" xfId="120"/>
    <cellStyle name="Accent2 2 12" xfId="121"/>
    <cellStyle name="t_HVAC Equipment (3)" xfId="122"/>
    <cellStyle name="Accent5 - 40% 17" xfId="123"/>
    <cellStyle name="Accent5 - 40% 22" xfId="124"/>
    <cellStyle name="40% - 强调文字颜色 6 2 23" xfId="125"/>
    <cellStyle name="6mal" xfId="126"/>
    <cellStyle name="借出原因 16" xfId="127"/>
    <cellStyle name="检查单元格 2 2 2 2 12" xfId="128"/>
    <cellStyle name="标题1 13" xfId="129"/>
    <cellStyle name="60% - 强调文字颜色 3 2 2 2 2 2 14" xfId="130"/>
    <cellStyle name="PSDate 5" xfId="131"/>
    <cellStyle name="Input [yellow] 9" xfId="132"/>
    <cellStyle name="PSDec 10" xfId="133"/>
    <cellStyle name="Accent1 - 20% 9 2 2" xfId="134"/>
    <cellStyle name="解释性文本 9 2" xfId="135"/>
    <cellStyle name="常规 23 11" xfId="136"/>
    <cellStyle name="Accent4 - 60% 8 3" xfId="137"/>
    <cellStyle name="Accent5 2" xfId="138"/>
    <cellStyle name="Accent3 - 20% 8 2 2" xfId="139"/>
    <cellStyle name="Accent2 6 2 4" xfId="140"/>
    <cellStyle name="表标题 6 3" xfId="141"/>
    <cellStyle name="数量 3" xfId="142"/>
    <cellStyle name="Accent4 59" xfId="143"/>
    <cellStyle name="Accent1 9 2 2" xfId="144"/>
    <cellStyle name="PSHeading" xfId="145"/>
    <cellStyle name="PSDec 6 2" xfId="146"/>
    <cellStyle name="部门" xfId="147"/>
    <cellStyle name="Accent6 - 40% 6 3" xfId="148"/>
    <cellStyle name="标题 3 3 2" xfId="149"/>
    <cellStyle name="Accent3 - 40%" xfId="150"/>
    <cellStyle name="6mal 6" xfId="151"/>
    <cellStyle name="Accent6 17" xfId="152"/>
    <cellStyle name="Accent6 22" xfId="153"/>
    <cellStyle name="PSInt 13" xfId="154"/>
    <cellStyle name="标题 4 2 6" xfId="155"/>
    <cellStyle name="Accent3 - 40% 8 4" xfId="156"/>
    <cellStyle name="Moneda_96 Risk" xfId="157"/>
    <cellStyle name="计算 10" xfId="158"/>
    <cellStyle name="Accent4 - 40% 11" xfId="159"/>
    <cellStyle name="Accent6 8 2 3" xfId="160"/>
    <cellStyle name="PSChar 4 2" xfId="161"/>
    <cellStyle name="Accent6 - 40% 8 2 2" xfId="162"/>
    <cellStyle name="Milliers_!!!GO" xfId="163"/>
    <cellStyle name="Percent [2] 2 2" xfId="164"/>
    <cellStyle name="Normal - Style1" xfId="165"/>
    <cellStyle name="Normal - Style1 2" xfId="166"/>
    <cellStyle name="args.style 3" xfId="167"/>
    <cellStyle name="Accent1 - 60% 2 6" xfId="168"/>
    <cellStyle name="Grey 13" xfId="169"/>
    <cellStyle name="Accent5 6 2 2" xfId="170"/>
    <cellStyle name="_Book1_3 5 3" xfId="171"/>
    <cellStyle name="Accent1 - 60% 8 5" xfId="172"/>
    <cellStyle name="Dollar (zero dec) 2" xfId="173"/>
    <cellStyle name="警告文本 18" xfId="174"/>
    <cellStyle name="Accent6 - 60% 9 2 2" xfId="175"/>
    <cellStyle name="汇总 6 3" xfId="176"/>
    <cellStyle name="表标题 2 3" xfId="177"/>
    <cellStyle name="标题 5 2" xfId="178"/>
    <cellStyle name="_Book1_3" xfId="179"/>
    <cellStyle name="Linked Cells" xfId="180"/>
    <cellStyle name="Accent3 - 40% 25" xfId="181"/>
    <cellStyle name="Accent2 8" xfId="182"/>
    <cellStyle name="PSInt" xfId="183"/>
    <cellStyle name="per.style 6" xfId="184"/>
    <cellStyle name="Input Cells 5" xfId="185"/>
    <cellStyle name="Input Cells 8" xfId="186"/>
    <cellStyle name="no dec 2" xfId="187"/>
    <cellStyle name="强调 3 6 2" xfId="188"/>
    <cellStyle name="Accent5 - 20% 8 3" xfId="189"/>
    <cellStyle name="Currency1 3" xfId="190"/>
    <cellStyle name="Millares [0]_96 Risk" xfId="191"/>
    <cellStyle name="日期 4" xfId="192"/>
    <cellStyle name="per.style" xfId="193"/>
    <cellStyle name="Percent [2] 6 3" xfId="194"/>
    <cellStyle name="PSHeading 2" xfId="195"/>
    <cellStyle name="Pourcentage_pldt" xfId="196"/>
    <cellStyle name="Input [yellow] 7" xfId="197"/>
    <cellStyle name="New Times Roman" xfId="198"/>
    <cellStyle name="强调 1 2" xfId="199"/>
    <cellStyle name="Date 6" xfId="200"/>
    <cellStyle name="强调 1 3 2" xfId="201"/>
    <cellStyle name="PSChar 10" xfId="202"/>
    <cellStyle name="寘嬫愗傝 [0.00]_Region Orders (2)" xfId="203"/>
    <cellStyle name="comma zerodec 2" xfId="204"/>
    <cellStyle name="Comma [0]_!!!GO" xfId="205"/>
    <cellStyle name="Accent5 8 2 2" xfId="206"/>
    <cellStyle name="强调 2" xfId="207"/>
    <cellStyle name="强调 3" xfId="208"/>
    <cellStyle name="Linked Cells 5" xfId="209"/>
    <cellStyle name="args.style" xfId="210"/>
    <cellStyle name="ColLevel_0" xfId="211"/>
    <cellStyle name="Comma_!!!GO" xfId="212"/>
    <cellStyle name="Currency_!!!GO" xfId="213"/>
    <cellStyle name="Currency1" xfId="214"/>
    <cellStyle name="Date" xfId="215"/>
    <cellStyle name="Dollar (zero dec)" xfId="216"/>
    <cellStyle name="Grey" xfId="217"/>
    <cellStyle name="Header1" xfId="218"/>
    <cellStyle name="Header2" xfId="219"/>
    <cellStyle name="Input [yellow]" xfId="220"/>
    <cellStyle name="Millares_96 Risk" xfId="221"/>
    <cellStyle name="Moneda [0]_96 Risk" xfId="222"/>
    <cellStyle name="Mon閠aire [0]_!!!GO" xfId="223"/>
    <cellStyle name="New Times Roman 2" xfId="224"/>
    <cellStyle name="no dec" xfId="225"/>
    <cellStyle name="Percent_!!!GO" xfId="226"/>
    <cellStyle name="PSDec" xfId="227"/>
    <cellStyle name="PSSpacer" xfId="228"/>
    <cellStyle name="Standard_AREAS" xfId="229"/>
    <cellStyle name="捠壿 [0.00]_Region Orders (2)" xfId="230"/>
    <cellStyle name="捠壿_Region Orders (2)" xfId="231"/>
    <cellStyle name="编号" xfId="232"/>
    <cellStyle name="编号 2" xfId="233"/>
    <cellStyle name="标题1 3" xfId="234"/>
    <cellStyle name="部门 3" xfId="235"/>
    <cellStyle name="借出原因 7" xfId="236"/>
    <cellStyle name="链接单元格 11" xfId="237"/>
    <cellStyle name="强调 2 5 3" xfId="238"/>
    <cellStyle name="千位[0]_ 方正PC" xfId="239"/>
    <cellStyle name="日期" xfId="240"/>
    <cellStyle name="数量" xfId="241"/>
    <cellStyle name="分级显示行_1_Book1" xfId="242"/>
    <cellStyle name="分级显示列_1_Book1" xfId="243"/>
    <cellStyle name="商品名称 5" xfId="244"/>
    <cellStyle name="商品名称" xfId="245"/>
    <cellStyle name="昗弨_Pacific Region P&amp;L" xfId="246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zoomScale="70" zoomScaleNormal="70" workbookViewId="0">
      <pane ySplit="4" topLeftCell="A17" activePane="bottomLeft" state="frozen"/>
      <selection/>
      <selection pane="bottomLeft" activeCell="N19" sqref="N19"/>
    </sheetView>
  </sheetViews>
  <sheetFormatPr defaultColWidth="9" defaultRowHeight="14.4"/>
  <cols>
    <col min="1" max="1" width="26.2" style="5" customWidth="1"/>
    <col min="2" max="2" width="10.8" style="5" customWidth="1"/>
    <col min="3" max="3" width="24.6" style="6" customWidth="1"/>
    <col min="4" max="4" width="5.7" style="6" customWidth="1"/>
    <col min="5" max="5" width="9.9" style="6" customWidth="1"/>
    <col min="6" max="7" width="12.9" style="7" customWidth="1"/>
    <col min="8" max="8" width="8.7" style="7" customWidth="1"/>
    <col min="9" max="9" width="10.5" style="7" customWidth="1"/>
    <col min="10" max="10" width="9.4" style="7" customWidth="1"/>
    <col min="11" max="11" width="10.5" style="8" customWidth="1"/>
    <col min="12" max="12" width="10.5" style="7" customWidth="1"/>
    <col min="13" max="16384" width="9" style="5"/>
  </cols>
  <sheetData>
    <row r="1" s="1" customFormat="1" ht="38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ht="54" customHeight="1" spans="1:12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2" customFormat="1" ht="96" customHeight="1" spans="1:12">
      <c r="A3" s="12" t="s">
        <v>2</v>
      </c>
      <c r="B3" s="13" t="s">
        <v>3</v>
      </c>
      <c r="C3" s="14" t="s">
        <v>4</v>
      </c>
      <c r="D3" s="15" t="s">
        <v>5</v>
      </c>
      <c r="E3" s="12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21" t="s">
        <v>12</v>
      </c>
      <c r="L3" s="16" t="s">
        <v>13</v>
      </c>
    </row>
    <row r="4" s="3" customFormat="1" ht="31" customHeight="1" spans="1:12">
      <c r="A4" s="17" t="s">
        <v>14</v>
      </c>
      <c r="B4" s="17" t="s">
        <v>15</v>
      </c>
      <c r="C4" s="17" t="s">
        <v>16</v>
      </c>
      <c r="D4" s="17" t="s">
        <v>17</v>
      </c>
      <c r="E4" s="17">
        <v>2025053</v>
      </c>
      <c r="F4" s="18">
        <v>79.6</v>
      </c>
      <c r="G4" s="19">
        <f t="shared" ref="G4:G45" si="0">SUM(F4*0.6)</f>
        <v>47.76</v>
      </c>
      <c r="H4" s="19">
        <v>80.8</v>
      </c>
      <c r="I4" s="19">
        <f t="shared" ref="I4:I45" si="1">SUM(H4*0.4)</f>
        <v>32.32</v>
      </c>
      <c r="J4" s="19">
        <f>SUM(G4+I4)</f>
        <v>80.08</v>
      </c>
      <c r="K4" s="22">
        <v>1</v>
      </c>
      <c r="L4" s="19" t="s">
        <v>18</v>
      </c>
    </row>
    <row r="5" s="3" customFormat="1" ht="31" customHeight="1" spans="1:12">
      <c r="A5" s="17" t="s">
        <v>14</v>
      </c>
      <c r="B5" s="17" t="s">
        <v>19</v>
      </c>
      <c r="C5" s="17" t="s">
        <v>20</v>
      </c>
      <c r="D5" s="17" t="s">
        <v>17</v>
      </c>
      <c r="E5" s="17">
        <v>2025025</v>
      </c>
      <c r="F5" s="18">
        <v>78.3</v>
      </c>
      <c r="G5" s="19">
        <f t="shared" si="0"/>
        <v>46.98</v>
      </c>
      <c r="H5" s="19">
        <v>79.66</v>
      </c>
      <c r="I5" s="19">
        <f t="shared" si="1"/>
        <v>31.864</v>
      </c>
      <c r="J5" s="19">
        <f t="shared" ref="J5:J45" si="2">SUM(G5+I5)</f>
        <v>78.844</v>
      </c>
      <c r="K5" s="22">
        <v>2</v>
      </c>
      <c r="L5" s="19" t="s">
        <v>18</v>
      </c>
    </row>
    <row r="6" s="3" customFormat="1" ht="31" customHeight="1" spans="1:12">
      <c r="A6" s="17" t="s">
        <v>14</v>
      </c>
      <c r="B6" s="17" t="s">
        <v>21</v>
      </c>
      <c r="C6" s="17" t="s">
        <v>22</v>
      </c>
      <c r="D6" s="17" t="s">
        <v>17</v>
      </c>
      <c r="E6" s="17">
        <v>2025010</v>
      </c>
      <c r="F6" s="18">
        <v>75.35</v>
      </c>
      <c r="G6" s="19">
        <f t="shared" si="0"/>
        <v>45.21</v>
      </c>
      <c r="H6" s="19">
        <v>82.2</v>
      </c>
      <c r="I6" s="19">
        <f t="shared" si="1"/>
        <v>32.88</v>
      </c>
      <c r="J6" s="19">
        <f t="shared" si="2"/>
        <v>78.09</v>
      </c>
      <c r="K6" s="22">
        <v>3</v>
      </c>
      <c r="L6" s="19" t="s">
        <v>18</v>
      </c>
    </row>
    <row r="7" s="3" customFormat="1" ht="31" customHeight="1" spans="1:12">
      <c r="A7" s="17" t="s">
        <v>14</v>
      </c>
      <c r="B7" s="17" t="s">
        <v>23</v>
      </c>
      <c r="C7" s="17" t="s">
        <v>24</v>
      </c>
      <c r="D7" s="17" t="s">
        <v>17</v>
      </c>
      <c r="E7" s="17">
        <v>2025057</v>
      </c>
      <c r="F7" s="18">
        <v>73.3</v>
      </c>
      <c r="G7" s="19">
        <f t="shared" si="0"/>
        <v>43.98</v>
      </c>
      <c r="H7" s="19">
        <v>84.2</v>
      </c>
      <c r="I7" s="19">
        <f t="shared" si="1"/>
        <v>33.68</v>
      </c>
      <c r="J7" s="19">
        <f t="shared" si="2"/>
        <v>77.66</v>
      </c>
      <c r="K7" s="22">
        <v>4</v>
      </c>
      <c r="L7" s="19" t="s">
        <v>18</v>
      </c>
    </row>
    <row r="8" s="4" customFormat="1" ht="31" customHeight="1" spans="1:12">
      <c r="A8" s="17" t="s">
        <v>14</v>
      </c>
      <c r="B8" s="17" t="s">
        <v>25</v>
      </c>
      <c r="C8" s="17" t="s">
        <v>26</v>
      </c>
      <c r="D8" s="17" t="s">
        <v>17</v>
      </c>
      <c r="E8" s="17">
        <v>2025068</v>
      </c>
      <c r="F8" s="18">
        <v>72.9</v>
      </c>
      <c r="G8" s="19">
        <f t="shared" si="0"/>
        <v>43.74</v>
      </c>
      <c r="H8" s="19">
        <v>84.7</v>
      </c>
      <c r="I8" s="19">
        <f t="shared" si="1"/>
        <v>33.88</v>
      </c>
      <c r="J8" s="19">
        <f t="shared" si="2"/>
        <v>77.62</v>
      </c>
      <c r="K8" s="22">
        <v>5</v>
      </c>
      <c r="L8" s="19" t="s">
        <v>18</v>
      </c>
    </row>
    <row r="9" s="3" customFormat="1" ht="31" customHeight="1" spans="1:12">
      <c r="A9" s="17" t="s">
        <v>14</v>
      </c>
      <c r="B9" s="17" t="s">
        <v>27</v>
      </c>
      <c r="C9" s="17" t="s">
        <v>28</v>
      </c>
      <c r="D9" s="17" t="s">
        <v>17</v>
      </c>
      <c r="E9" s="17">
        <v>2025028</v>
      </c>
      <c r="F9" s="18">
        <v>74.85</v>
      </c>
      <c r="G9" s="19">
        <f t="shared" si="0"/>
        <v>44.91</v>
      </c>
      <c r="H9" s="19">
        <v>80.34</v>
      </c>
      <c r="I9" s="19">
        <f t="shared" si="1"/>
        <v>32.136</v>
      </c>
      <c r="J9" s="19">
        <f t="shared" si="2"/>
        <v>77.046</v>
      </c>
      <c r="K9" s="22">
        <v>6</v>
      </c>
      <c r="L9" s="19" t="s">
        <v>18</v>
      </c>
    </row>
    <row r="10" s="4" customFormat="1" ht="31" customHeight="1" spans="1:12">
      <c r="A10" s="17" t="s">
        <v>14</v>
      </c>
      <c r="B10" s="17" t="s">
        <v>29</v>
      </c>
      <c r="C10" s="17" t="s">
        <v>30</v>
      </c>
      <c r="D10" s="17" t="s">
        <v>31</v>
      </c>
      <c r="E10" s="17">
        <v>2025008</v>
      </c>
      <c r="F10" s="18">
        <v>72.1</v>
      </c>
      <c r="G10" s="19">
        <f t="shared" si="0"/>
        <v>43.26</v>
      </c>
      <c r="H10" s="19">
        <v>81.5</v>
      </c>
      <c r="I10" s="19">
        <f t="shared" si="1"/>
        <v>32.6</v>
      </c>
      <c r="J10" s="19">
        <f t="shared" si="2"/>
        <v>75.86</v>
      </c>
      <c r="K10" s="22">
        <v>7</v>
      </c>
      <c r="L10" s="19" t="s">
        <v>18</v>
      </c>
    </row>
    <row r="11" s="3" customFormat="1" ht="31" customHeight="1" spans="1:12">
      <c r="A11" s="17" t="s">
        <v>14</v>
      </c>
      <c r="B11" s="17" t="s">
        <v>32</v>
      </c>
      <c r="C11" s="17" t="s">
        <v>33</v>
      </c>
      <c r="D11" s="17" t="s">
        <v>31</v>
      </c>
      <c r="E11" s="17">
        <v>2025107</v>
      </c>
      <c r="F11" s="18">
        <v>73.8</v>
      </c>
      <c r="G11" s="19">
        <f t="shared" si="0"/>
        <v>44.28</v>
      </c>
      <c r="H11" s="19">
        <v>77.02</v>
      </c>
      <c r="I11" s="19">
        <f t="shared" si="1"/>
        <v>30.808</v>
      </c>
      <c r="J11" s="19">
        <f t="shared" si="2"/>
        <v>75.088</v>
      </c>
      <c r="K11" s="22">
        <v>8</v>
      </c>
      <c r="L11" s="19" t="s">
        <v>18</v>
      </c>
    </row>
    <row r="12" s="4" customFormat="1" ht="31" customHeight="1" spans="1:12">
      <c r="A12" s="17" t="s">
        <v>14</v>
      </c>
      <c r="B12" s="17" t="s">
        <v>34</v>
      </c>
      <c r="C12" s="17" t="s">
        <v>35</v>
      </c>
      <c r="D12" s="17" t="s">
        <v>17</v>
      </c>
      <c r="E12" s="17">
        <v>2025003</v>
      </c>
      <c r="F12" s="18">
        <v>70.2</v>
      </c>
      <c r="G12" s="19">
        <f t="shared" si="0"/>
        <v>42.12</v>
      </c>
      <c r="H12" s="19">
        <v>81.4</v>
      </c>
      <c r="I12" s="19">
        <f t="shared" si="1"/>
        <v>32.56</v>
      </c>
      <c r="J12" s="19">
        <f t="shared" si="2"/>
        <v>74.68</v>
      </c>
      <c r="K12" s="22">
        <v>9</v>
      </c>
      <c r="L12" s="19" t="s">
        <v>18</v>
      </c>
    </row>
    <row r="13" s="4" customFormat="1" ht="31" customHeight="1" spans="1:12">
      <c r="A13" s="17" t="s">
        <v>14</v>
      </c>
      <c r="B13" s="17" t="s">
        <v>36</v>
      </c>
      <c r="C13" s="17" t="s">
        <v>37</v>
      </c>
      <c r="D13" s="17" t="s">
        <v>17</v>
      </c>
      <c r="E13" s="17">
        <v>2025022</v>
      </c>
      <c r="F13" s="18">
        <v>70.8</v>
      </c>
      <c r="G13" s="19">
        <f t="shared" si="0"/>
        <v>42.48</v>
      </c>
      <c r="H13" s="19">
        <v>80.4</v>
      </c>
      <c r="I13" s="19">
        <f t="shared" si="1"/>
        <v>32.16</v>
      </c>
      <c r="J13" s="19">
        <f t="shared" si="2"/>
        <v>74.64</v>
      </c>
      <c r="K13" s="22">
        <v>10</v>
      </c>
      <c r="L13" s="19" t="s">
        <v>18</v>
      </c>
    </row>
    <row r="14" s="4" customFormat="1" ht="31" customHeight="1" spans="1:12">
      <c r="A14" s="17" t="s">
        <v>14</v>
      </c>
      <c r="B14" s="17" t="s">
        <v>38</v>
      </c>
      <c r="C14" s="17" t="s">
        <v>39</v>
      </c>
      <c r="D14" s="17" t="s">
        <v>17</v>
      </c>
      <c r="E14" s="17">
        <v>2025049</v>
      </c>
      <c r="F14" s="18">
        <v>69.9</v>
      </c>
      <c r="G14" s="19">
        <f t="shared" si="0"/>
        <v>41.94</v>
      </c>
      <c r="H14" s="19">
        <v>81</v>
      </c>
      <c r="I14" s="19">
        <f t="shared" si="1"/>
        <v>32.4</v>
      </c>
      <c r="J14" s="19">
        <f t="shared" si="2"/>
        <v>74.34</v>
      </c>
      <c r="K14" s="22">
        <v>11</v>
      </c>
      <c r="L14" s="19" t="s">
        <v>18</v>
      </c>
    </row>
    <row r="15" s="4" customFormat="1" ht="31" customHeight="1" spans="1:12">
      <c r="A15" s="17" t="s">
        <v>14</v>
      </c>
      <c r="B15" s="17" t="s">
        <v>40</v>
      </c>
      <c r="C15" s="17" t="s">
        <v>41</v>
      </c>
      <c r="D15" s="17" t="s">
        <v>17</v>
      </c>
      <c r="E15" s="17">
        <v>2025027</v>
      </c>
      <c r="F15" s="18">
        <v>68.7</v>
      </c>
      <c r="G15" s="19">
        <f t="shared" si="0"/>
        <v>41.22</v>
      </c>
      <c r="H15" s="19">
        <v>82</v>
      </c>
      <c r="I15" s="19">
        <f t="shared" si="1"/>
        <v>32.8</v>
      </c>
      <c r="J15" s="19">
        <f t="shared" si="2"/>
        <v>74.02</v>
      </c>
      <c r="K15" s="22">
        <v>12</v>
      </c>
      <c r="L15" s="19" t="s">
        <v>18</v>
      </c>
    </row>
    <row r="16" s="4" customFormat="1" ht="31" customHeight="1" spans="1:12">
      <c r="A16" s="17" t="s">
        <v>14</v>
      </c>
      <c r="B16" s="17" t="s">
        <v>42</v>
      </c>
      <c r="C16" s="17" t="s">
        <v>43</v>
      </c>
      <c r="D16" s="17" t="s">
        <v>17</v>
      </c>
      <c r="E16" s="17">
        <v>2025091</v>
      </c>
      <c r="F16" s="18">
        <v>69.1</v>
      </c>
      <c r="G16" s="19">
        <f t="shared" si="0"/>
        <v>41.46</v>
      </c>
      <c r="H16" s="19">
        <v>80.62</v>
      </c>
      <c r="I16" s="19">
        <f t="shared" si="1"/>
        <v>32.248</v>
      </c>
      <c r="J16" s="19">
        <f t="shared" si="2"/>
        <v>73.708</v>
      </c>
      <c r="K16" s="22">
        <v>13</v>
      </c>
      <c r="L16" s="19" t="s">
        <v>18</v>
      </c>
    </row>
    <row r="17" s="4" customFormat="1" ht="31" customHeight="1" spans="1:12">
      <c r="A17" s="17" t="s">
        <v>14</v>
      </c>
      <c r="B17" s="17" t="s">
        <v>44</v>
      </c>
      <c r="C17" s="17" t="s">
        <v>45</v>
      </c>
      <c r="D17" s="17" t="s">
        <v>17</v>
      </c>
      <c r="E17" s="17">
        <v>2025036</v>
      </c>
      <c r="F17" s="18">
        <v>69.8</v>
      </c>
      <c r="G17" s="19">
        <f t="shared" si="0"/>
        <v>41.88</v>
      </c>
      <c r="H17" s="19">
        <v>79.5</v>
      </c>
      <c r="I17" s="19">
        <f t="shared" si="1"/>
        <v>31.8</v>
      </c>
      <c r="J17" s="19">
        <f t="shared" si="2"/>
        <v>73.68</v>
      </c>
      <c r="K17" s="22">
        <v>14</v>
      </c>
      <c r="L17" s="19" t="s">
        <v>18</v>
      </c>
    </row>
    <row r="18" s="4" customFormat="1" ht="31" customHeight="1" spans="1:12">
      <c r="A18" s="17" t="s">
        <v>14</v>
      </c>
      <c r="B18" s="17" t="s">
        <v>46</v>
      </c>
      <c r="C18" s="17" t="s">
        <v>47</v>
      </c>
      <c r="D18" s="17" t="s">
        <v>17</v>
      </c>
      <c r="E18" s="17">
        <v>2025073</v>
      </c>
      <c r="F18" s="18">
        <v>69.85</v>
      </c>
      <c r="G18" s="19">
        <f t="shared" si="0"/>
        <v>41.91</v>
      </c>
      <c r="H18" s="19">
        <v>78.46</v>
      </c>
      <c r="I18" s="19">
        <f t="shared" si="1"/>
        <v>31.384</v>
      </c>
      <c r="J18" s="19">
        <f t="shared" si="2"/>
        <v>73.294</v>
      </c>
      <c r="K18" s="22">
        <v>15</v>
      </c>
      <c r="L18" s="19" t="s">
        <v>48</v>
      </c>
    </row>
    <row r="19" s="4" customFormat="1" ht="31" customHeight="1" spans="1:12">
      <c r="A19" s="17" t="s">
        <v>14</v>
      </c>
      <c r="B19" s="17" t="s">
        <v>49</v>
      </c>
      <c r="C19" s="17" t="s">
        <v>50</v>
      </c>
      <c r="D19" s="17" t="s">
        <v>31</v>
      </c>
      <c r="E19" s="17">
        <v>2025074</v>
      </c>
      <c r="F19" s="18">
        <v>68.6</v>
      </c>
      <c r="G19" s="19">
        <f t="shared" si="0"/>
        <v>41.16</v>
      </c>
      <c r="H19" s="19">
        <v>78.8</v>
      </c>
      <c r="I19" s="19">
        <f t="shared" si="1"/>
        <v>31.52</v>
      </c>
      <c r="J19" s="19">
        <f t="shared" si="2"/>
        <v>72.68</v>
      </c>
      <c r="K19" s="22">
        <v>16</v>
      </c>
      <c r="L19" s="19" t="s">
        <v>48</v>
      </c>
    </row>
    <row r="20" s="4" customFormat="1" ht="31" customHeight="1" spans="1:12">
      <c r="A20" s="17" t="s">
        <v>14</v>
      </c>
      <c r="B20" s="17" t="s">
        <v>51</v>
      </c>
      <c r="C20" s="17" t="s">
        <v>52</v>
      </c>
      <c r="D20" s="17" t="s">
        <v>17</v>
      </c>
      <c r="E20" s="17">
        <v>2025016</v>
      </c>
      <c r="F20" s="18">
        <v>69</v>
      </c>
      <c r="G20" s="19">
        <f t="shared" si="0"/>
        <v>41.4</v>
      </c>
      <c r="H20" s="19">
        <v>78.1</v>
      </c>
      <c r="I20" s="19">
        <f t="shared" si="1"/>
        <v>31.24</v>
      </c>
      <c r="J20" s="19">
        <f t="shared" si="2"/>
        <v>72.64</v>
      </c>
      <c r="K20" s="22">
        <v>17</v>
      </c>
      <c r="L20" s="19" t="s">
        <v>48</v>
      </c>
    </row>
    <row r="21" s="4" customFormat="1" ht="31" customHeight="1" spans="1:12">
      <c r="A21" s="17" t="s">
        <v>14</v>
      </c>
      <c r="B21" s="17" t="s">
        <v>53</v>
      </c>
      <c r="C21" s="17" t="s">
        <v>54</v>
      </c>
      <c r="D21" s="17" t="s">
        <v>31</v>
      </c>
      <c r="E21" s="17">
        <v>2025023</v>
      </c>
      <c r="F21" s="18">
        <v>67.5</v>
      </c>
      <c r="G21" s="19">
        <f t="shared" si="0"/>
        <v>40.5</v>
      </c>
      <c r="H21" s="19">
        <v>78.54</v>
      </c>
      <c r="I21" s="19">
        <f t="shared" si="1"/>
        <v>31.416</v>
      </c>
      <c r="J21" s="19">
        <f t="shared" si="2"/>
        <v>71.916</v>
      </c>
      <c r="K21" s="22">
        <v>18</v>
      </c>
      <c r="L21" s="19" t="s">
        <v>48</v>
      </c>
    </row>
    <row r="22" s="4" customFormat="1" ht="31" customHeight="1" spans="1:12">
      <c r="A22" s="17" t="s">
        <v>14</v>
      </c>
      <c r="B22" s="17" t="s">
        <v>55</v>
      </c>
      <c r="C22" s="17" t="s">
        <v>56</v>
      </c>
      <c r="D22" s="17" t="s">
        <v>17</v>
      </c>
      <c r="E22" s="17">
        <v>2025050</v>
      </c>
      <c r="F22" s="18">
        <v>66.4</v>
      </c>
      <c r="G22" s="19">
        <f t="shared" si="0"/>
        <v>39.84</v>
      </c>
      <c r="H22" s="19">
        <v>79</v>
      </c>
      <c r="I22" s="19">
        <f t="shared" si="1"/>
        <v>31.6</v>
      </c>
      <c r="J22" s="19">
        <f t="shared" si="2"/>
        <v>71.44</v>
      </c>
      <c r="K22" s="22">
        <v>19</v>
      </c>
      <c r="L22" s="19" t="s">
        <v>48</v>
      </c>
    </row>
    <row r="23" s="4" customFormat="1" ht="31" customHeight="1" spans="1:12">
      <c r="A23" s="17" t="s">
        <v>14</v>
      </c>
      <c r="B23" s="17" t="s">
        <v>57</v>
      </c>
      <c r="C23" s="17" t="s">
        <v>58</v>
      </c>
      <c r="D23" s="17" t="s">
        <v>17</v>
      </c>
      <c r="E23" s="17">
        <v>2025061</v>
      </c>
      <c r="F23" s="18">
        <v>67.05</v>
      </c>
      <c r="G23" s="19">
        <f t="shared" si="0"/>
        <v>40.23</v>
      </c>
      <c r="H23" s="19">
        <v>77.2</v>
      </c>
      <c r="I23" s="19">
        <f t="shared" si="1"/>
        <v>30.88</v>
      </c>
      <c r="J23" s="19">
        <f t="shared" si="2"/>
        <v>71.11</v>
      </c>
      <c r="K23" s="22">
        <v>20</v>
      </c>
      <c r="L23" s="19" t="s">
        <v>48</v>
      </c>
    </row>
    <row r="24" s="4" customFormat="1" ht="31" customHeight="1" spans="1:12">
      <c r="A24" s="17" t="s">
        <v>14</v>
      </c>
      <c r="B24" s="17" t="s">
        <v>59</v>
      </c>
      <c r="C24" s="17" t="s">
        <v>60</v>
      </c>
      <c r="D24" s="17" t="s">
        <v>17</v>
      </c>
      <c r="E24" s="17">
        <v>2025078</v>
      </c>
      <c r="F24" s="18">
        <v>65.25</v>
      </c>
      <c r="G24" s="19">
        <f t="shared" si="0"/>
        <v>39.15</v>
      </c>
      <c r="H24" s="19">
        <v>79.8</v>
      </c>
      <c r="I24" s="19">
        <f t="shared" si="1"/>
        <v>31.92</v>
      </c>
      <c r="J24" s="19">
        <f t="shared" si="2"/>
        <v>71.07</v>
      </c>
      <c r="K24" s="22">
        <v>21</v>
      </c>
      <c r="L24" s="19" t="s">
        <v>48</v>
      </c>
    </row>
    <row r="25" s="4" customFormat="1" ht="31" customHeight="1" spans="1:12">
      <c r="A25" s="17" t="s">
        <v>14</v>
      </c>
      <c r="B25" s="17" t="s">
        <v>61</v>
      </c>
      <c r="C25" s="17" t="s">
        <v>62</v>
      </c>
      <c r="D25" s="17" t="s">
        <v>17</v>
      </c>
      <c r="E25" s="17">
        <v>2025085</v>
      </c>
      <c r="F25" s="18">
        <v>62.75</v>
      </c>
      <c r="G25" s="19">
        <f t="shared" si="0"/>
        <v>37.65</v>
      </c>
      <c r="H25" s="19">
        <v>82.16</v>
      </c>
      <c r="I25" s="19">
        <f t="shared" si="1"/>
        <v>32.864</v>
      </c>
      <c r="J25" s="19">
        <f t="shared" si="2"/>
        <v>70.514</v>
      </c>
      <c r="K25" s="22">
        <v>22</v>
      </c>
      <c r="L25" s="19" t="s">
        <v>48</v>
      </c>
    </row>
    <row r="26" s="4" customFormat="1" ht="31" customHeight="1" spans="1:12">
      <c r="A26" s="17" t="s">
        <v>14</v>
      </c>
      <c r="B26" s="17" t="s">
        <v>63</v>
      </c>
      <c r="C26" s="17" t="s">
        <v>64</v>
      </c>
      <c r="D26" s="17" t="s">
        <v>17</v>
      </c>
      <c r="E26" s="17">
        <v>2025096</v>
      </c>
      <c r="F26" s="18">
        <v>64.95</v>
      </c>
      <c r="G26" s="19">
        <f t="shared" si="0"/>
        <v>38.97</v>
      </c>
      <c r="H26" s="19">
        <v>78.46</v>
      </c>
      <c r="I26" s="19">
        <f t="shared" si="1"/>
        <v>31.384</v>
      </c>
      <c r="J26" s="19">
        <f t="shared" si="2"/>
        <v>70.354</v>
      </c>
      <c r="K26" s="22">
        <v>23</v>
      </c>
      <c r="L26" s="19" t="s">
        <v>48</v>
      </c>
    </row>
    <row r="27" s="4" customFormat="1" ht="31" customHeight="1" spans="1:12">
      <c r="A27" s="17" t="s">
        <v>14</v>
      </c>
      <c r="B27" s="17" t="s">
        <v>65</v>
      </c>
      <c r="C27" s="17" t="s">
        <v>66</v>
      </c>
      <c r="D27" s="17" t="s">
        <v>31</v>
      </c>
      <c r="E27" s="17">
        <v>2025082</v>
      </c>
      <c r="F27" s="18">
        <v>66.45</v>
      </c>
      <c r="G27" s="19">
        <f t="shared" si="0"/>
        <v>39.87</v>
      </c>
      <c r="H27" s="19">
        <v>75.82</v>
      </c>
      <c r="I27" s="19">
        <f t="shared" si="1"/>
        <v>30.328</v>
      </c>
      <c r="J27" s="19">
        <f t="shared" si="2"/>
        <v>70.198</v>
      </c>
      <c r="K27" s="22">
        <v>24</v>
      </c>
      <c r="L27" s="19" t="s">
        <v>48</v>
      </c>
    </row>
    <row r="28" s="5" customFormat="1" ht="31" customHeight="1" spans="1:12">
      <c r="A28" s="17" t="s">
        <v>14</v>
      </c>
      <c r="B28" s="17" t="s">
        <v>67</v>
      </c>
      <c r="C28" s="17" t="s">
        <v>68</v>
      </c>
      <c r="D28" s="17" t="s">
        <v>17</v>
      </c>
      <c r="E28" s="17" t="s">
        <v>69</v>
      </c>
      <c r="F28" s="18">
        <v>61.75</v>
      </c>
      <c r="G28" s="19">
        <f t="shared" si="0"/>
        <v>37.05</v>
      </c>
      <c r="H28" s="19">
        <v>81.4</v>
      </c>
      <c r="I28" s="19">
        <f t="shared" si="1"/>
        <v>32.56</v>
      </c>
      <c r="J28" s="19">
        <f t="shared" si="2"/>
        <v>69.61</v>
      </c>
      <c r="K28" s="22">
        <v>25</v>
      </c>
      <c r="L28" s="19" t="s">
        <v>48</v>
      </c>
    </row>
    <row r="29" s="4" customFormat="1" ht="31" customHeight="1" spans="1:12">
      <c r="A29" s="17" t="s">
        <v>14</v>
      </c>
      <c r="B29" s="17" t="s">
        <v>70</v>
      </c>
      <c r="C29" s="17" t="s">
        <v>71</v>
      </c>
      <c r="D29" s="17" t="s">
        <v>17</v>
      </c>
      <c r="E29" s="17">
        <v>2025106</v>
      </c>
      <c r="F29" s="18">
        <v>63.4</v>
      </c>
      <c r="G29" s="19">
        <f t="shared" si="0"/>
        <v>38.04</v>
      </c>
      <c r="H29" s="19">
        <v>78.34</v>
      </c>
      <c r="I29" s="19">
        <f t="shared" si="1"/>
        <v>31.336</v>
      </c>
      <c r="J29" s="19">
        <f t="shared" si="2"/>
        <v>69.376</v>
      </c>
      <c r="K29" s="22">
        <v>26</v>
      </c>
      <c r="L29" s="19" t="s">
        <v>48</v>
      </c>
    </row>
    <row r="30" s="5" customFormat="1" ht="31" customHeight="1" spans="1:12">
      <c r="A30" s="17" t="s">
        <v>14</v>
      </c>
      <c r="B30" s="17" t="s">
        <v>72</v>
      </c>
      <c r="C30" s="17" t="s">
        <v>73</v>
      </c>
      <c r="D30" s="17" t="s">
        <v>17</v>
      </c>
      <c r="E30" s="17" t="s">
        <v>74</v>
      </c>
      <c r="F30" s="18">
        <v>61.7</v>
      </c>
      <c r="G30" s="19">
        <f t="shared" si="0"/>
        <v>37.02</v>
      </c>
      <c r="H30" s="19">
        <v>79.96</v>
      </c>
      <c r="I30" s="19">
        <f t="shared" si="1"/>
        <v>31.984</v>
      </c>
      <c r="J30" s="19">
        <f t="shared" si="2"/>
        <v>69.004</v>
      </c>
      <c r="K30" s="22">
        <v>27</v>
      </c>
      <c r="L30" s="19" t="s">
        <v>48</v>
      </c>
    </row>
    <row r="31" s="4" customFormat="1" ht="31" customHeight="1" spans="1:12">
      <c r="A31" s="17" t="s">
        <v>14</v>
      </c>
      <c r="B31" s="17" t="s">
        <v>75</v>
      </c>
      <c r="C31" s="17" t="s">
        <v>76</v>
      </c>
      <c r="D31" s="17" t="s">
        <v>31</v>
      </c>
      <c r="E31" s="17">
        <v>2025007</v>
      </c>
      <c r="F31" s="18">
        <v>64.35</v>
      </c>
      <c r="G31" s="19">
        <f t="shared" si="0"/>
        <v>38.61</v>
      </c>
      <c r="H31" s="19">
        <v>75.3</v>
      </c>
      <c r="I31" s="19">
        <f t="shared" si="1"/>
        <v>30.12</v>
      </c>
      <c r="J31" s="19">
        <f t="shared" si="2"/>
        <v>68.73</v>
      </c>
      <c r="K31" s="22">
        <v>28</v>
      </c>
      <c r="L31" s="19" t="s">
        <v>48</v>
      </c>
    </row>
    <row r="32" s="5" customFormat="1" ht="31" customHeight="1" spans="1:12">
      <c r="A32" s="17" t="s">
        <v>14</v>
      </c>
      <c r="B32" s="17" t="s">
        <v>77</v>
      </c>
      <c r="C32" s="17" t="s">
        <v>78</v>
      </c>
      <c r="D32" s="17" t="s">
        <v>17</v>
      </c>
      <c r="E32" s="17" t="s">
        <v>79</v>
      </c>
      <c r="F32" s="18">
        <v>61.7</v>
      </c>
      <c r="G32" s="19">
        <f t="shared" si="0"/>
        <v>37.02</v>
      </c>
      <c r="H32" s="19">
        <v>79.02</v>
      </c>
      <c r="I32" s="19">
        <f t="shared" si="1"/>
        <v>31.608</v>
      </c>
      <c r="J32" s="19">
        <f t="shared" si="2"/>
        <v>68.628</v>
      </c>
      <c r="K32" s="22">
        <v>29</v>
      </c>
      <c r="L32" s="19" t="s">
        <v>48</v>
      </c>
    </row>
    <row r="33" s="5" customFormat="1" ht="31" customHeight="1" spans="1:12">
      <c r="A33" s="17" t="s">
        <v>14</v>
      </c>
      <c r="B33" s="17" t="s">
        <v>80</v>
      </c>
      <c r="C33" s="17" t="s">
        <v>81</v>
      </c>
      <c r="D33" s="17" t="s">
        <v>31</v>
      </c>
      <c r="E33" s="17" t="s">
        <v>82</v>
      </c>
      <c r="F33" s="18">
        <v>60.2</v>
      </c>
      <c r="G33" s="19">
        <f t="shared" si="0"/>
        <v>36.12</v>
      </c>
      <c r="H33" s="19">
        <v>81.2</v>
      </c>
      <c r="I33" s="19">
        <f t="shared" si="1"/>
        <v>32.48</v>
      </c>
      <c r="J33" s="19">
        <f t="shared" si="2"/>
        <v>68.6</v>
      </c>
      <c r="K33" s="22">
        <v>30</v>
      </c>
      <c r="L33" s="19" t="s">
        <v>48</v>
      </c>
    </row>
    <row r="34" s="4" customFormat="1" ht="31" customHeight="1" spans="1:12">
      <c r="A34" s="17" t="s">
        <v>14</v>
      </c>
      <c r="B34" s="17" t="s">
        <v>83</v>
      </c>
      <c r="C34" s="17" t="s">
        <v>84</v>
      </c>
      <c r="D34" s="17" t="s">
        <v>17</v>
      </c>
      <c r="E34" s="17">
        <v>2025034</v>
      </c>
      <c r="F34" s="18">
        <v>63.15</v>
      </c>
      <c r="G34" s="19">
        <f t="shared" si="0"/>
        <v>37.89</v>
      </c>
      <c r="H34" s="19">
        <v>75.7</v>
      </c>
      <c r="I34" s="19">
        <f t="shared" si="1"/>
        <v>30.28</v>
      </c>
      <c r="J34" s="19">
        <f t="shared" si="2"/>
        <v>68.17</v>
      </c>
      <c r="K34" s="22">
        <v>31</v>
      </c>
      <c r="L34" s="19" t="s">
        <v>48</v>
      </c>
    </row>
    <row r="35" s="5" customFormat="1" ht="31" customHeight="1" spans="1:12">
      <c r="A35" s="17" t="s">
        <v>14</v>
      </c>
      <c r="B35" s="17" t="s">
        <v>85</v>
      </c>
      <c r="C35" s="17" t="s">
        <v>86</v>
      </c>
      <c r="D35" s="17" t="s">
        <v>31</v>
      </c>
      <c r="E35" s="17" t="s">
        <v>87</v>
      </c>
      <c r="F35" s="18">
        <v>61.45</v>
      </c>
      <c r="G35" s="19">
        <f t="shared" si="0"/>
        <v>36.87</v>
      </c>
      <c r="H35" s="19">
        <v>78.12</v>
      </c>
      <c r="I35" s="19">
        <f t="shared" si="1"/>
        <v>31.248</v>
      </c>
      <c r="J35" s="19">
        <f t="shared" si="2"/>
        <v>68.118</v>
      </c>
      <c r="K35" s="22">
        <v>32</v>
      </c>
      <c r="L35" s="19" t="s">
        <v>48</v>
      </c>
    </row>
    <row r="36" s="5" customFormat="1" ht="31" customHeight="1" spans="1:12">
      <c r="A36" s="17" t="s">
        <v>14</v>
      </c>
      <c r="B36" s="17" t="s">
        <v>88</v>
      </c>
      <c r="C36" s="17" t="s">
        <v>89</v>
      </c>
      <c r="D36" s="17" t="s">
        <v>17</v>
      </c>
      <c r="E36" s="17" t="s">
        <v>90</v>
      </c>
      <c r="F36" s="18">
        <v>61.55</v>
      </c>
      <c r="G36" s="19">
        <f t="shared" si="0"/>
        <v>36.93</v>
      </c>
      <c r="H36" s="19">
        <v>77.56</v>
      </c>
      <c r="I36" s="19">
        <f t="shared" si="1"/>
        <v>31.024</v>
      </c>
      <c r="J36" s="19">
        <f t="shared" si="2"/>
        <v>67.954</v>
      </c>
      <c r="K36" s="22">
        <v>33</v>
      </c>
      <c r="L36" s="19" t="s">
        <v>48</v>
      </c>
    </row>
    <row r="37" s="5" customFormat="1" ht="31" customHeight="1" spans="1:12">
      <c r="A37" s="17" t="s">
        <v>14</v>
      </c>
      <c r="B37" s="17" t="s">
        <v>91</v>
      </c>
      <c r="C37" s="17" t="s">
        <v>92</v>
      </c>
      <c r="D37" s="17" t="s">
        <v>17</v>
      </c>
      <c r="E37" s="17" t="s">
        <v>93</v>
      </c>
      <c r="F37" s="18">
        <v>61.85</v>
      </c>
      <c r="G37" s="19">
        <f t="shared" si="0"/>
        <v>37.11</v>
      </c>
      <c r="H37" s="19">
        <v>76.7</v>
      </c>
      <c r="I37" s="19">
        <f t="shared" si="1"/>
        <v>30.68</v>
      </c>
      <c r="J37" s="19">
        <f t="shared" si="2"/>
        <v>67.79</v>
      </c>
      <c r="K37" s="22">
        <v>34</v>
      </c>
      <c r="L37" s="19" t="s">
        <v>48</v>
      </c>
    </row>
    <row r="38" s="5" customFormat="1" ht="31" customHeight="1" spans="1:12">
      <c r="A38" s="17" t="s">
        <v>14</v>
      </c>
      <c r="B38" s="17" t="s">
        <v>94</v>
      </c>
      <c r="C38" s="17" t="s">
        <v>95</v>
      </c>
      <c r="D38" s="17" t="s">
        <v>17</v>
      </c>
      <c r="E38" s="17" t="s">
        <v>96</v>
      </c>
      <c r="F38" s="18">
        <v>61.15</v>
      </c>
      <c r="G38" s="19">
        <f t="shared" si="0"/>
        <v>36.69</v>
      </c>
      <c r="H38" s="19">
        <v>77</v>
      </c>
      <c r="I38" s="19">
        <f t="shared" si="1"/>
        <v>30.8</v>
      </c>
      <c r="J38" s="19">
        <f t="shared" si="2"/>
        <v>67.49</v>
      </c>
      <c r="K38" s="22">
        <v>35</v>
      </c>
      <c r="L38" s="19" t="s">
        <v>48</v>
      </c>
    </row>
    <row r="39" s="3" customFormat="1" ht="31" customHeight="1" spans="1:12">
      <c r="A39" s="17" t="s">
        <v>14</v>
      </c>
      <c r="B39" s="17" t="s">
        <v>97</v>
      </c>
      <c r="C39" s="17" t="s">
        <v>98</v>
      </c>
      <c r="D39" s="17" t="s">
        <v>17</v>
      </c>
      <c r="E39" s="17">
        <v>2025058</v>
      </c>
      <c r="F39" s="18">
        <v>72.9</v>
      </c>
      <c r="G39" s="19">
        <f t="shared" si="0"/>
        <v>43.74</v>
      </c>
      <c r="H39" s="19" t="s">
        <v>99</v>
      </c>
      <c r="I39" s="19">
        <v>0</v>
      </c>
      <c r="J39" s="19">
        <f t="shared" si="2"/>
        <v>43.74</v>
      </c>
      <c r="K39" s="22">
        <v>36</v>
      </c>
      <c r="L39" s="19" t="s">
        <v>48</v>
      </c>
    </row>
    <row r="40" s="4" customFormat="1" ht="31" customHeight="1" spans="1:12">
      <c r="A40" s="17" t="s">
        <v>14</v>
      </c>
      <c r="B40" s="17" t="s">
        <v>100</v>
      </c>
      <c r="C40" s="17" t="s">
        <v>101</v>
      </c>
      <c r="D40" s="17" t="s">
        <v>17</v>
      </c>
      <c r="E40" s="17">
        <v>2025044</v>
      </c>
      <c r="F40" s="18">
        <v>71.45</v>
      </c>
      <c r="G40" s="19">
        <f t="shared" si="0"/>
        <v>42.87</v>
      </c>
      <c r="H40" s="19" t="s">
        <v>99</v>
      </c>
      <c r="I40" s="19">
        <v>0</v>
      </c>
      <c r="J40" s="19">
        <f t="shared" si="2"/>
        <v>42.87</v>
      </c>
      <c r="K40" s="22">
        <v>37</v>
      </c>
      <c r="L40" s="19" t="s">
        <v>48</v>
      </c>
    </row>
    <row r="41" s="4" customFormat="1" ht="31" customHeight="1" spans="1:12">
      <c r="A41" s="17" t="s">
        <v>14</v>
      </c>
      <c r="B41" s="17" t="s">
        <v>102</v>
      </c>
      <c r="C41" s="17" t="s">
        <v>103</v>
      </c>
      <c r="D41" s="17" t="s">
        <v>17</v>
      </c>
      <c r="E41" s="17">
        <v>2025017</v>
      </c>
      <c r="F41" s="18">
        <v>71.35</v>
      </c>
      <c r="G41" s="19">
        <f t="shared" si="0"/>
        <v>42.81</v>
      </c>
      <c r="H41" s="19" t="s">
        <v>99</v>
      </c>
      <c r="I41" s="19">
        <v>0</v>
      </c>
      <c r="J41" s="19">
        <f t="shared" si="2"/>
        <v>42.81</v>
      </c>
      <c r="K41" s="22">
        <v>38</v>
      </c>
      <c r="L41" s="19" t="s">
        <v>48</v>
      </c>
    </row>
    <row r="42" s="4" customFormat="1" ht="31" customHeight="1" spans="1:12">
      <c r="A42" s="17" t="s">
        <v>14</v>
      </c>
      <c r="B42" s="17" t="s">
        <v>104</v>
      </c>
      <c r="C42" s="17" t="s">
        <v>105</v>
      </c>
      <c r="D42" s="17" t="s">
        <v>17</v>
      </c>
      <c r="E42" s="17">
        <v>2025081</v>
      </c>
      <c r="F42" s="18">
        <v>64.7</v>
      </c>
      <c r="G42" s="19">
        <f t="shared" si="0"/>
        <v>38.82</v>
      </c>
      <c r="H42" s="20" t="s">
        <v>99</v>
      </c>
      <c r="I42" s="19">
        <v>0</v>
      </c>
      <c r="J42" s="19">
        <f t="shared" si="2"/>
        <v>38.82</v>
      </c>
      <c r="K42" s="22">
        <v>39</v>
      </c>
      <c r="L42" s="19" t="s">
        <v>48</v>
      </c>
    </row>
    <row r="43" s="4" customFormat="1" ht="31" customHeight="1" spans="1:12">
      <c r="A43" s="17" t="s">
        <v>14</v>
      </c>
      <c r="B43" s="17" t="s">
        <v>106</v>
      </c>
      <c r="C43" s="17" t="s">
        <v>107</v>
      </c>
      <c r="D43" s="17" t="s">
        <v>31</v>
      </c>
      <c r="E43" s="17">
        <v>2025103</v>
      </c>
      <c r="F43" s="18">
        <v>64.35</v>
      </c>
      <c r="G43" s="19">
        <f t="shared" si="0"/>
        <v>38.61</v>
      </c>
      <c r="H43" s="20" t="s">
        <v>99</v>
      </c>
      <c r="I43" s="19">
        <v>0</v>
      </c>
      <c r="J43" s="19">
        <f t="shared" si="2"/>
        <v>38.61</v>
      </c>
      <c r="K43" s="22">
        <v>40</v>
      </c>
      <c r="L43" s="19" t="s">
        <v>48</v>
      </c>
    </row>
    <row r="44" s="4" customFormat="1" ht="31" customHeight="1" spans="1:12">
      <c r="A44" s="17" t="s">
        <v>14</v>
      </c>
      <c r="B44" s="17" t="s">
        <v>108</v>
      </c>
      <c r="C44" s="17" t="s">
        <v>109</v>
      </c>
      <c r="D44" s="17" t="s">
        <v>17</v>
      </c>
      <c r="E44" s="17">
        <v>2025097</v>
      </c>
      <c r="F44" s="18">
        <v>62.45</v>
      </c>
      <c r="G44" s="19">
        <f t="shared" si="0"/>
        <v>37.47</v>
      </c>
      <c r="H44" s="20" t="s">
        <v>99</v>
      </c>
      <c r="I44" s="19">
        <v>0</v>
      </c>
      <c r="J44" s="19">
        <f t="shared" si="2"/>
        <v>37.47</v>
      </c>
      <c r="K44" s="22">
        <v>41</v>
      </c>
      <c r="L44" s="19" t="s">
        <v>48</v>
      </c>
    </row>
    <row r="45" s="5" customFormat="1" ht="31" customHeight="1" spans="1:12">
      <c r="A45" s="17" t="s">
        <v>14</v>
      </c>
      <c r="B45" s="17" t="s">
        <v>110</v>
      </c>
      <c r="C45" s="17" t="s">
        <v>111</v>
      </c>
      <c r="D45" s="17" t="s">
        <v>17</v>
      </c>
      <c r="E45" s="17" t="s">
        <v>112</v>
      </c>
      <c r="F45" s="18">
        <v>60.1</v>
      </c>
      <c r="G45" s="19">
        <f t="shared" si="0"/>
        <v>36.06</v>
      </c>
      <c r="H45" s="20" t="s">
        <v>99</v>
      </c>
      <c r="I45" s="19">
        <v>0</v>
      </c>
      <c r="J45" s="19">
        <f t="shared" si="2"/>
        <v>36.06</v>
      </c>
      <c r="K45" s="22">
        <v>42</v>
      </c>
      <c r="L45" s="19" t="s">
        <v>48</v>
      </c>
    </row>
    <row r="46" ht="68" customHeight="1"/>
    <row r="47" ht="68" customHeight="1"/>
    <row r="48" ht="68" customHeight="1"/>
    <row r="49" ht="68" customHeight="1"/>
  </sheetData>
  <sortState ref="1:48">
    <sortCondition ref="J1:J48" descending="1"/>
  </sortState>
  <mergeCells count="2">
    <mergeCell ref="A1:L1"/>
    <mergeCell ref="A2:L2"/>
  </mergeCells>
  <printOptions horizontalCentered="1" verticalCentered="1"/>
  <pageMargins left="0.554861111111111" right="0.554861111111111" top="1" bottom="1" header="0.5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AAA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笔试+面试成绩排名表1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余安川</dc:creator>
  <cp:lastModifiedBy>又见汉风</cp:lastModifiedBy>
  <dcterms:created xsi:type="dcterms:W3CDTF">2011-05-23T01:10:00Z</dcterms:created>
  <cp:lastPrinted>2018-05-10T01:53:00Z</cp:lastPrinted>
  <dcterms:modified xsi:type="dcterms:W3CDTF">2025-09-16T03:33:27Z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43717E821B344CEBA9085D19CFE9CB1A</vt:lpwstr>
  </property>
  <property fmtid="{D5CDD505-2E9C-101B-9397-08002B2CF9AE}" pid="4" name="KSOReadingLayout">
    <vt:bool>true</vt:bool>
  </property>
</Properties>
</file>