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37"/>
  </bookViews>
  <sheets>
    <sheet name="广安市2024年中省福彩公示表 (2.6)" sheetId="31" r:id="rId1"/>
  </sheets>
  <definedNames>
    <definedName name="_xlnm._FilterDatabase" localSheetId="0" hidden="1">'广安市2024年中省福彩公示表 (2.6)'!$A$1:$J$52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<sst xmlns="http://schemas.openxmlformats.org/spreadsheetml/2006/main" count="151" uniqueCount="59">
  <si>
    <r>
      <rPr>
        <b/>
        <sz val="11"/>
        <rFont val="宋体"/>
        <charset val="134"/>
      </rPr>
      <t>附件</t>
    </r>
  </si>
  <si>
    <r>
      <rPr>
        <b/>
        <sz val="18"/>
        <rFont val="方正小标宋_GBK"/>
        <charset val="134"/>
      </rPr>
      <t>广安市</t>
    </r>
    <r>
      <rPr>
        <b/>
        <sz val="18"/>
        <rFont val="Times New Roman"/>
        <charset val="134"/>
      </rPr>
      <t>2024</t>
    </r>
    <r>
      <rPr>
        <b/>
        <sz val="18"/>
        <rFont val="方正小标宋_GBK"/>
        <charset val="134"/>
      </rPr>
      <t>年度中省福彩公益金资助项目统计表</t>
    </r>
  </si>
  <si>
    <r>
      <rPr>
        <b/>
        <sz val="10"/>
        <rFont val="宋体"/>
        <charset val="134"/>
      </rPr>
      <t>单位：广安市民政局</t>
    </r>
  </si>
  <si>
    <r>
      <rPr>
        <b/>
        <sz val="10"/>
        <rFont val="宋体"/>
        <charset val="134"/>
      </rPr>
      <t>单位：万元</t>
    </r>
  </si>
  <si>
    <t>项目类型</t>
  </si>
  <si>
    <t>序号</t>
  </si>
  <si>
    <t>项目名称</t>
  </si>
  <si>
    <t>项目单位</t>
  </si>
  <si>
    <t>资金额度</t>
  </si>
  <si>
    <t>项目联系方式</t>
  </si>
  <si>
    <t>备注</t>
  </si>
  <si>
    <t>合计</t>
  </si>
  <si>
    <t>中央福彩公益金</t>
  </si>
  <si>
    <t>省级福彩公益金</t>
  </si>
  <si>
    <t>联系人</t>
  </si>
  <si>
    <t>联系电话</t>
  </si>
  <si>
    <t>一、老年人福利类</t>
  </si>
  <si>
    <t>支持居家和社区基本养老服务提升行动</t>
  </si>
  <si>
    <t>前锋区民政局</t>
  </si>
  <si>
    <t>熊洪武</t>
  </si>
  <si>
    <t>邻水县民政局</t>
  </si>
  <si>
    <t>刘胜</t>
  </si>
  <si>
    <t>武胜县民政局</t>
  </si>
  <si>
    <t>刘辉</t>
  </si>
  <si>
    <t>华蓥市民政局</t>
  </si>
  <si>
    <t>刘文</t>
  </si>
  <si>
    <t xml:space="preserve">广安区老年助餐试点三个项目 </t>
  </si>
  <si>
    <t>广安区民政局</t>
  </si>
  <si>
    <t>黄娟</t>
  </si>
  <si>
    <t xml:space="preserve">前锋区老年助餐试点三个项目 </t>
  </si>
  <si>
    <t xml:space="preserve">华蓥市老年助餐试点四个项目 </t>
  </si>
  <si>
    <t>龙塘街道敬老院提档升级项目</t>
  </si>
  <si>
    <t>沿口镇敬老院提档升级项目</t>
  </si>
  <si>
    <t>庆华敬老院提档升级项目</t>
  </si>
  <si>
    <t>“关爱服务包”发放项目</t>
  </si>
  <si>
    <t>经开区社事局</t>
  </si>
  <si>
    <t>谢灿</t>
  </si>
  <si>
    <t>“关爱服务包”发放项目（市老年大学）</t>
  </si>
  <si>
    <t>广安市民政局</t>
  </si>
  <si>
    <t>胡海</t>
  </si>
  <si>
    <t>岳池县民政局</t>
  </si>
  <si>
    <t>唐强云</t>
  </si>
  <si>
    <t>小计</t>
  </si>
  <si>
    <t>二、残疾人福利类</t>
  </si>
  <si>
    <t>精神障碍社区康复服务</t>
  </si>
  <si>
    <t>精神障碍社区康复服务人员培训</t>
  </si>
  <si>
    <t>杨永红</t>
  </si>
  <si>
    <t>三、儿童福利类</t>
  </si>
  <si>
    <t>孤儿和事实无人抚养儿童助学</t>
  </si>
  <si>
    <t>“为你而来相伴成长”儿童关爱保护</t>
  </si>
  <si>
    <t>“福彩圆梦·孤儿助学”工程</t>
  </si>
  <si>
    <t>“福彩圆梦·孤儿助学”工程（市儿童福利院）</t>
  </si>
  <si>
    <t>孤儿医疗康复“明天计划”</t>
  </si>
  <si>
    <t>孤儿医疗康复“明天计划”（市儿童福利院）</t>
  </si>
  <si>
    <t>四、社会公益类</t>
  </si>
  <si>
    <t>社会组织孵化园（基地）建设</t>
  </si>
  <si>
    <t>慈善事业高质量发展试点</t>
  </si>
  <si>
    <t>广安区殡仪馆维修项目</t>
  </si>
  <si>
    <t>陈余洲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</si>
</sst>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1"/>
      <name val="Times New Roman"/>
      <charset val="134"/>
    </font>
    <font>
      <b/>
      <sz val="10"/>
      <name val="黑体"/>
      <charset val="134"/>
    </font>
    <font>
      <b/>
      <sz val="18"/>
      <name val="方正小标宋_GBK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2"/>
      <color rgb="FFFF0000"/>
      <name val="Times New Roman"/>
      <charset val="134"/>
    </font>
    <font>
      <b/>
      <sz val="11"/>
      <name val="华文仿宋"/>
      <charset val="134"/>
    </font>
    <font>
      <b/>
      <sz val="12"/>
      <name val="华文仿宋"/>
      <charset val="134"/>
    </font>
    <font>
      <b/>
      <sz val="11"/>
      <name val="华文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42" fontId="30" fillId="0" borderId="0">
      <alignment vertical="top"/>
      <protection locked="0"/>
    </xf>
  </cellStyleXfs>
  <cellXfs count="37">
    <xf numFmtId="0" fontId="0" fillId="0" borderId="0" xfId="0" applyFont="1" applyAlignment="1">
      <alignment vertical="center"/>
    </xf>
    <xf numFmtId="0" fontId="1" fillId="0" borderId="0" xfId="52" applyFont="1" applyFill="1" applyBorder="1" applyAlignment="1">
      <alignment vertical="center" wrapText="1"/>
    </xf>
    <xf numFmtId="0" fontId="2" fillId="0" borderId="0" xfId="52" applyFont="1" applyFill="1" applyBorder="1" applyAlignment="1">
      <alignment horizontal="center" vertical="center" wrapText="1"/>
    </xf>
    <xf numFmtId="0" fontId="1" fillId="0" borderId="0" xfId="52" applyFont="1" applyFill="1" applyAlignment="1">
      <alignment horizontal="center" vertical="center" wrapText="1"/>
    </xf>
    <xf numFmtId="0" fontId="1" fillId="0" borderId="0" xfId="52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wrapText="1"/>
    </xf>
    <xf numFmtId="0" fontId="8" fillId="0" borderId="2" xfId="52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 wrapText="1"/>
    </xf>
    <xf numFmtId="0" fontId="8" fillId="0" borderId="4" xfId="52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7" fillId="0" borderId="4" xfId="52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绩效考评指标(4.1）" xfId="52"/>
    <cellStyle name="样式 1" xfId="53"/>
    <cellStyle name="货币[0]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workbookViewId="0">
      <selection activeCell="L53" sqref="L53"/>
    </sheetView>
  </sheetViews>
  <sheetFormatPr defaultColWidth="9" defaultRowHeight="14.25"/>
  <cols>
    <col min="1" max="1" width="5.25" style="4" customWidth="1"/>
    <col min="2" max="2" width="6.375" style="4" customWidth="1"/>
    <col min="3" max="3" width="49.5" style="3" customWidth="1"/>
    <col min="4" max="4" width="18.5" style="4" customWidth="1"/>
    <col min="5" max="5" width="10.625" style="4" customWidth="1"/>
    <col min="6" max="6" width="8.875" style="4" customWidth="1"/>
    <col min="7" max="7" width="8.625" style="4" customWidth="1"/>
    <col min="8" max="8" width="8.25" style="4" customWidth="1"/>
    <col min="9" max="9" width="14.875" style="4" customWidth="1"/>
    <col min="10" max="10" width="3.75" style="4" customWidth="1"/>
    <col min="11" max="16384" width="9" style="4"/>
  </cols>
  <sheetData>
    <row r="1" spans="1:1">
      <c r="A1" s="4" t="s">
        <v>0</v>
      </c>
    </row>
    <row r="2" s="1" customFormat="1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7" customHeight="1" spans="1:10">
      <c r="A3" s="7" t="s">
        <v>2</v>
      </c>
      <c r="B3" s="7"/>
      <c r="C3" s="8"/>
      <c r="D3" s="9"/>
      <c r="E3" s="9"/>
      <c r="F3" s="9"/>
      <c r="G3" s="9"/>
      <c r="H3" s="6"/>
      <c r="I3" s="34" t="s">
        <v>3</v>
      </c>
      <c r="J3" s="6"/>
    </row>
    <row r="4" s="2" customFormat="1" ht="21" customHeight="1" spans="1:10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2"/>
      <c r="G4" s="12"/>
      <c r="H4" s="10" t="s">
        <v>9</v>
      </c>
      <c r="I4" s="10"/>
      <c r="J4" s="10" t="s">
        <v>10</v>
      </c>
    </row>
    <row r="5" s="2" customFormat="1" ht="33" customHeight="1" spans="1:10">
      <c r="A5" s="10"/>
      <c r="B5" s="10"/>
      <c r="C5" s="10"/>
      <c r="D5" s="10"/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/>
    </row>
    <row r="6" s="3" customFormat="1" ht="25" customHeight="1" spans="1:10">
      <c r="A6" s="13" t="s">
        <v>16</v>
      </c>
      <c r="B6" s="14">
        <v>1</v>
      </c>
      <c r="C6" s="15" t="s">
        <v>17</v>
      </c>
      <c r="D6" s="15" t="s">
        <v>18</v>
      </c>
      <c r="E6" s="16">
        <f t="shared" ref="E6:E12" si="0">SUM(F6:G6)</f>
        <v>4.5</v>
      </c>
      <c r="F6" s="17">
        <v>4.5</v>
      </c>
      <c r="G6" s="17"/>
      <c r="H6" s="18" t="s">
        <v>19</v>
      </c>
      <c r="I6" s="35">
        <v>13980320189</v>
      </c>
      <c r="J6" s="29"/>
    </row>
    <row r="7" s="3" customFormat="1" ht="25" customHeight="1" spans="1:10">
      <c r="A7" s="13"/>
      <c r="B7" s="14">
        <v>2</v>
      </c>
      <c r="C7" s="15" t="s">
        <v>17</v>
      </c>
      <c r="D7" s="15" t="s">
        <v>20</v>
      </c>
      <c r="E7" s="16">
        <f t="shared" si="0"/>
        <v>3</v>
      </c>
      <c r="F7" s="17">
        <v>3</v>
      </c>
      <c r="G7" s="17"/>
      <c r="H7" s="18" t="s">
        <v>21</v>
      </c>
      <c r="I7" s="35">
        <v>18384527841</v>
      </c>
      <c r="J7" s="29"/>
    </row>
    <row r="8" s="3" customFormat="1" ht="25" customHeight="1" spans="1:10">
      <c r="A8" s="13"/>
      <c r="B8" s="14">
        <v>3</v>
      </c>
      <c r="C8" s="15" t="s">
        <v>17</v>
      </c>
      <c r="D8" s="15" t="s">
        <v>22</v>
      </c>
      <c r="E8" s="16">
        <f t="shared" si="0"/>
        <v>6</v>
      </c>
      <c r="F8" s="17">
        <v>6</v>
      </c>
      <c r="G8" s="17"/>
      <c r="H8" s="18" t="s">
        <v>23</v>
      </c>
      <c r="I8" s="35">
        <v>13882630761</v>
      </c>
      <c r="J8" s="29"/>
    </row>
    <row r="9" s="3" customFormat="1" ht="25" customHeight="1" spans="1:10">
      <c r="A9" s="13"/>
      <c r="B9" s="14">
        <v>4</v>
      </c>
      <c r="C9" s="15" t="s">
        <v>17</v>
      </c>
      <c r="D9" s="15" t="s">
        <v>24</v>
      </c>
      <c r="E9" s="16">
        <f t="shared" si="0"/>
        <v>12</v>
      </c>
      <c r="F9" s="17">
        <v>12</v>
      </c>
      <c r="G9" s="17"/>
      <c r="H9" s="18" t="s">
        <v>25</v>
      </c>
      <c r="I9" s="35">
        <v>13608275949</v>
      </c>
      <c r="J9" s="29"/>
    </row>
    <row r="10" s="3" customFormat="1" ht="25" customHeight="1" spans="1:10">
      <c r="A10" s="13"/>
      <c r="B10" s="14">
        <v>5</v>
      </c>
      <c r="C10" s="15" t="s">
        <v>26</v>
      </c>
      <c r="D10" s="15" t="s">
        <v>27</v>
      </c>
      <c r="E10" s="16">
        <f t="shared" si="0"/>
        <v>80</v>
      </c>
      <c r="F10" s="17">
        <v>80</v>
      </c>
      <c r="G10" s="17"/>
      <c r="H10" s="18" t="s">
        <v>28</v>
      </c>
      <c r="I10" s="35">
        <v>18782666633</v>
      </c>
      <c r="J10" s="29"/>
    </row>
    <row r="11" s="3" customFormat="1" ht="25" customHeight="1" spans="1:10">
      <c r="A11" s="13"/>
      <c r="B11" s="14">
        <v>6</v>
      </c>
      <c r="C11" s="15" t="s">
        <v>29</v>
      </c>
      <c r="D11" s="15" t="s">
        <v>18</v>
      </c>
      <c r="E11" s="16">
        <f t="shared" si="0"/>
        <v>80</v>
      </c>
      <c r="F11" s="17">
        <v>80</v>
      </c>
      <c r="G11" s="17"/>
      <c r="H11" s="18" t="s">
        <v>19</v>
      </c>
      <c r="I11" s="35">
        <v>13980320189</v>
      </c>
      <c r="J11" s="29"/>
    </row>
    <row r="12" s="3" customFormat="1" ht="25" customHeight="1" spans="1:10">
      <c r="A12" s="13"/>
      <c r="B12" s="14">
        <v>7</v>
      </c>
      <c r="C12" s="15" t="s">
        <v>30</v>
      </c>
      <c r="D12" s="15" t="s">
        <v>24</v>
      </c>
      <c r="E12" s="16">
        <f t="shared" si="0"/>
        <v>80</v>
      </c>
      <c r="F12" s="17">
        <v>80</v>
      </c>
      <c r="G12" s="17"/>
      <c r="H12" s="18" t="s">
        <v>25</v>
      </c>
      <c r="I12" s="35">
        <v>13608275949</v>
      </c>
      <c r="J12" s="29"/>
    </row>
    <row r="13" s="3" customFormat="1" ht="25" customHeight="1" spans="1:10">
      <c r="A13" s="13"/>
      <c r="B13" s="14">
        <v>8</v>
      </c>
      <c r="C13" s="15" t="s">
        <v>31</v>
      </c>
      <c r="D13" s="15" t="s">
        <v>18</v>
      </c>
      <c r="E13" s="16">
        <f t="shared" ref="E13:E24" si="1">SUM(F13:G13)</f>
        <v>208</v>
      </c>
      <c r="F13" s="17">
        <v>208</v>
      </c>
      <c r="G13" s="17"/>
      <c r="H13" s="18" t="s">
        <v>19</v>
      </c>
      <c r="I13" s="35">
        <v>13980320189</v>
      </c>
      <c r="J13" s="29"/>
    </row>
    <row r="14" s="3" customFormat="1" ht="25" customHeight="1" spans="1:10">
      <c r="A14" s="13"/>
      <c r="B14" s="14">
        <v>9</v>
      </c>
      <c r="C14" s="15" t="s">
        <v>32</v>
      </c>
      <c r="D14" s="15" t="s">
        <v>22</v>
      </c>
      <c r="E14" s="16">
        <f t="shared" si="1"/>
        <v>211.2</v>
      </c>
      <c r="F14" s="17">
        <v>211.2</v>
      </c>
      <c r="G14" s="17"/>
      <c r="H14" s="18" t="s">
        <v>23</v>
      </c>
      <c r="I14" s="35">
        <v>13882630761</v>
      </c>
      <c r="J14" s="29"/>
    </row>
    <row r="15" s="3" customFormat="1" ht="25" customHeight="1" spans="1:10">
      <c r="A15" s="13"/>
      <c r="B15" s="14">
        <v>10</v>
      </c>
      <c r="C15" s="15" t="s">
        <v>33</v>
      </c>
      <c r="D15" s="15" t="s">
        <v>24</v>
      </c>
      <c r="E15" s="16">
        <f t="shared" si="1"/>
        <v>192</v>
      </c>
      <c r="F15" s="17">
        <v>192</v>
      </c>
      <c r="G15" s="17"/>
      <c r="H15" s="18" t="s">
        <v>25</v>
      </c>
      <c r="I15" s="35">
        <v>13608275949</v>
      </c>
      <c r="J15" s="29"/>
    </row>
    <row r="16" s="3" customFormat="1" ht="25" customHeight="1" spans="1:10">
      <c r="A16" s="13"/>
      <c r="B16" s="14">
        <v>11</v>
      </c>
      <c r="C16" s="19" t="s">
        <v>34</v>
      </c>
      <c r="D16" s="15" t="s">
        <v>27</v>
      </c>
      <c r="E16" s="16">
        <f t="shared" si="1"/>
        <v>144.78</v>
      </c>
      <c r="F16" s="20"/>
      <c r="G16" s="20">
        <v>144.78</v>
      </c>
      <c r="H16" s="18" t="s">
        <v>28</v>
      </c>
      <c r="I16" s="35">
        <v>18782666633</v>
      </c>
      <c r="J16" s="29"/>
    </row>
    <row r="17" s="3" customFormat="1" ht="25" customHeight="1" spans="1:10">
      <c r="A17" s="13"/>
      <c r="B17" s="14">
        <v>12</v>
      </c>
      <c r="C17" s="19" t="s">
        <v>34</v>
      </c>
      <c r="D17" s="15" t="s">
        <v>18</v>
      </c>
      <c r="E17" s="16">
        <f t="shared" si="1"/>
        <v>40.67</v>
      </c>
      <c r="F17" s="20"/>
      <c r="G17" s="20">
        <v>40.67</v>
      </c>
      <c r="H17" s="18" t="s">
        <v>19</v>
      </c>
      <c r="I17" s="35">
        <v>13980320189</v>
      </c>
      <c r="J17" s="29"/>
    </row>
    <row r="18" s="3" customFormat="1" ht="25" customHeight="1" spans="1:10">
      <c r="A18" s="13"/>
      <c r="B18" s="14">
        <v>13</v>
      </c>
      <c r="C18" s="19" t="s">
        <v>34</v>
      </c>
      <c r="D18" s="15" t="s">
        <v>35</v>
      </c>
      <c r="E18" s="16">
        <f t="shared" si="1"/>
        <v>22.55</v>
      </c>
      <c r="F18" s="20"/>
      <c r="G18" s="20">
        <v>22.55</v>
      </c>
      <c r="H18" s="18" t="s">
        <v>36</v>
      </c>
      <c r="I18" s="35">
        <v>13662179712</v>
      </c>
      <c r="J18" s="29"/>
    </row>
    <row r="19" s="3" customFormat="1" ht="25" customHeight="1" spans="1:10">
      <c r="A19" s="13"/>
      <c r="B19" s="14">
        <v>14</v>
      </c>
      <c r="C19" s="19" t="s">
        <v>37</v>
      </c>
      <c r="D19" s="15" t="s">
        <v>38</v>
      </c>
      <c r="E19" s="16">
        <f t="shared" si="1"/>
        <v>12</v>
      </c>
      <c r="F19" s="20"/>
      <c r="G19" s="21">
        <v>12</v>
      </c>
      <c r="H19" s="18" t="s">
        <v>39</v>
      </c>
      <c r="I19" s="35">
        <v>18090286098</v>
      </c>
      <c r="J19" s="29"/>
    </row>
    <row r="20" s="3" customFormat="1" ht="30" customHeight="1" spans="1:10">
      <c r="A20" s="13"/>
      <c r="B20" s="14">
        <v>15</v>
      </c>
      <c r="C20" s="19" t="s">
        <v>34</v>
      </c>
      <c r="D20" s="15" t="s">
        <v>40</v>
      </c>
      <c r="E20" s="16">
        <f t="shared" si="1"/>
        <v>136</v>
      </c>
      <c r="F20" s="20"/>
      <c r="G20" s="21">
        <v>136</v>
      </c>
      <c r="H20" s="18" t="s">
        <v>41</v>
      </c>
      <c r="I20" s="35">
        <v>13980328806</v>
      </c>
      <c r="J20" s="29"/>
    </row>
    <row r="21" s="3" customFormat="1" ht="25" customHeight="1" spans="1:10">
      <c r="A21" s="13"/>
      <c r="B21" s="14">
        <v>16</v>
      </c>
      <c r="C21" s="19" t="s">
        <v>34</v>
      </c>
      <c r="D21" s="15" t="s">
        <v>24</v>
      </c>
      <c r="E21" s="16">
        <f t="shared" si="1"/>
        <v>52</v>
      </c>
      <c r="F21" s="20"/>
      <c r="G21" s="21">
        <v>52</v>
      </c>
      <c r="H21" s="18" t="s">
        <v>25</v>
      </c>
      <c r="I21" s="35">
        <v>13608275949</v>
      </c>
      <c r="J21" s="29"/>
    </row>
    <row r="22" s="3" customFormat="1" ht="25" customHeight="1" spans="1:10">
      <c r="A22" s="13"/>
      <c r="B22" s="14">
        <v>17</v>
      </c>
      <c r="C22" s="19" t="s">
        <v>34</v>
      </c>
      <c r="D22" s="15" t="s">
        <v>20</v>
      </c>
      <c r="E22" s="16">
        <f t="shared" si="1"/>
        <v>170</v>
      </c>
      <c r="F22" s="20"/>
      <c r="G22" s="21">
        <v>170</v>
      </c>
      <c r="H22" s="18" t="s">
        <v>21</v>
      </c>
      <c r="I22" s="35">
        <v>18384527841</v>
      </c>
      <c r="J22" s="29"/>
    </row>
    <row r="23" s="3" customFormat="1" ht="25" customHeight="1" spans="1:10">
      <c r="A23" s="13"/>
      <c r="B23" s="14">
        <v>18</v>
      </c>
      <c r="C23" s="19" t="s">
        <v>34</v>
      </c>
      <c r="D23" s="15" t="s">
        <v>22</v>
      </c>
      <c r="E23" s="16">
        <f t="shared" si="1"/>
        <v>114</v>
      </c>
      <c r="F23" s="20"/>
      <c r="G23" s="21">
        <v>114</v>
      </c>
      <c r="H23" s="18" t="s">
        <v>23</v>
      </c>
      <c r="I23" s="35">
        <v>13882630761</v>
      </c>
      <c r="J23" s="29"/>
    </row>
    <row r="24" s="3" customFormat="1" ht="24" customHeight="1" spans="1:10">
      <c r="A24" s="13"/>
      <c r="B24" s="14" t="s">
        <v>42</v>
      </c>
      <c r="C24" s="14"/>
      <c r="D24" s="14"/>
      <c r="E24" s="16">
        <f>SUM(E6:E23)</f>
        <v>1568.7</v>
      </c>
      <c r="F24" s="16">
        <f>SUM(F6:F23)</f>
        <v>876.7</v>
      </c>
      <c r="G24" s="16">
        <f>SUM(G6:G23)</f>
        <v>692</v>
      </c>
      <c r="H24" s="22"/>
      <c r="I24" s="36"/>
      <c r="J24" s="29"/>
    </row>
    <row r="25" s="3" customFormat="1" ht="24" customHeight="1" spans="1:10">
      <c r="A25" s="23" t="s">
        <v>43</v>
      </c>
      <c r="B25" s="14">
        <v>1</v>
      </c>
      <c r="C25" s="15" t="s">
        <v>44</v>
      </c>
      <c r="D25" s="15" t="s">
        <v>40</v>
      </c>
      <c r="E25" s="16">
        <f>SUM(F25:G25)</f>
        <v>80</v>
      </c>
      <c r="F25" s="17"/>
      <c r="G25" s="17">
        <v>80</v>
      </c>
      <c r="H25" s="18" t="s">
        <v>41</v>
      </c>
      <c r="I25" s="35">
        <v>13980328806</v>
      </c>
      <c r="J25" s="29"/>
    </row>
    <row r="26" s="3" customFormat="1" ht="24" customHeight="1" spans="1:10">
      <c r="A26" s="23"/>
      <c r="B26" s="14">
        <v>2</v>
      </c>
      <c r="C26" s="15" t="s">
        <v>44</v>
      </c>
      <c r="D26" s="15" t="s">
        <v>24</v>
      </c>
      <c r="E26" s="16">
        <f>SUM(F26:G26)</f>
        <v>60</v>
      </c>
      <c r="F26" s="17"/>
      <c r="G26" s="17">
        <v>60</v>
      </c>
      <c r="H26" s="18" t="s">
        <v>25</v>
      </c>
      <c r="I26" s="35">
        <v>13608275949</v>
      </c>
      <c r="J26" s="29"/>
    </row>
    <row r="27" s="3" customFormat="1" ht="24" customHeight="1" spans="1:10">
      <c r="A27" s="23"/>
      <c r="B27" s="14">
        <v>3</v>
      </c>
      <c r="C27" s="15" t="s">
        <v>45</v>
      </c>
      <c r="D27" s="15" t="s">
        <v>38</v>
      </c>
      <c r="E27" s="16">
        <f>SUM(F27:G27)</f>
        <v>10</v>
      </c>
      <c r="F27" s="17">
        <v>10</v>
      </c>
      <c r="G27" s="17"/>
      <c r="H27" s="18" t="s">
        <v>46</v>
      </c>
      <c r="I27" s="35">
        <v>13551970979</v>
      </c>
      <c r="J27" s="29"/>
    </row>
    <row r="28" s="3" customFormat="1" ht="30" customHeight="1" spans="1:10">
      <c r="A28" s="23"/>
      <c r="B28" s="24" t="s">
        <v>42</v>
      </c>
      <c r="C28" s="25"/>
      <c r="D28" s="26"/>
      <c r="E28" s="16">
        <f>SUM(E25:E27)</f>
        <v>150</v>
      </c>
      <c r="F28" s="16">
        <f>SUM(F25:F27)</f>
        <v>10</v>
      </c>
      <c r="G28" s="16">
        <f>SUM(G25:G27)</f>
        <v>140</v>
      </c>
      <c r="H28" s="22"/>
      <c r="I28" s="36"/>
      <c r="J28" s="29"/>
    </row>
    <row r="29" s="3" customFormat="1" ht="23" customHeight="1" spans="1:10">
      <c r="A29" s="13" t="s">
        <v>47</v>
      </c>
      <c r="B29" s="14">
        <v>1</v>
      </c>
      <c r="C29" s="15" t="s">
        <v>48</v>
      </c>
      <c r="D29" s="15" t="s">
        <v>40</v>
      </c>
      <c r="E29" s="16">
        <f>SUM(F29:G29)</f>
        <v>22</v>
      </c>
      <c r="F29" s="17"/>
      <c r="G29" s="17">
        <v>22</v>
      </c>
      <c r="H29" s="18" t="s">
        <v>41</v>
      </c>
      <c r="I29" s="35">
        <v>13980328806</v>
      </c>
      <c r="J29" s="29"/>
    </row>
    <row r="30" s="3" customFormat="1" ht="23" customHeight="1" spans="1:10">
      <c r="A30" s="13"/>
      <c r="B30" s="14">
        <v>2</v>
      </c>
      <c r="C30" s="15" t="s">
        <v>48</v>
      </c>
      <c r="D30" s="15" t="s">
        <v>20</v>
      </c>
      <c r="E30" s="16">
        <f>SUM(F30:G30)</f>
        <v>11</v>
      </c>
      <c r="F30" s="17"/>
      <c r="G30" s="17">
        <v>11</v>
      </c>
      <c r="H30" s="18" t="s">
        <v>21</v>
      </c>
      <c r="I30" s="35">
        <v>18384527841</v>
      </c>
      <c r="J30" s="29"/>
    </row>
    <row r="31" s="3" customFormat="1" ht="23" customHeight="1" spans="1:10">
      <c r="A31" s="13"/>
      <c r="B31" s="14">
        <v>3</v>
      </c>
      <c r="C31" s="15" t="s">
        <v>48</v>
      </c>
      <c r="D31" s="15" t="s">
        <v>22</v>
      </c>
      <c r="E31" s="16">
        <f>SUM(F31:G31)</f>
        <v>7</v>
      </c>
      <c r="F31" s="17"/>
      <c r="G31" s="17">
        <v>7</v>
      </c>
      <c r="H31" s="18" t="s">
        <v>23</v>
      </c>
      <c r="I31" s="35">
        <v>13882630761</v>
      </c>
      <c r="J31" s="29"/>
    </row>
    <row r="32" s="3" customFormat="1" ht="23" customHeight="1" spans="1:10">
      <c r="A32" s="13"/>
      <c r="B32" s="14">
        <v>4</v>
      </c>
      <c r="C32" s="15" t="s">
        <v>49</v>
      </c>
      <c r="D32" s="15" t="s">
        <v>20</v>
      </c>
      <c r="E32" s="16">
        <f>SUM(F32:G32)</f>
        <v>100</v>
      </c>
      <c r="F32" s="17"/>
      <c r="G32" s="17">
        <v>100</v>
      </c>
      <c r="H32" s="18" t="s">
        <v>21</v>
      </c>
      <c r="I32" s="35">
        <v>18384527841</v>
      </c>
      <c r="J32" s="29"/>
    </row>
    <row r="33" s="3" customFormat="1" ht="23" customHeight="1" spans="1:10">
      <c r="A33" s="13"/>
      <c r="B33" s="14">
        <v>5</v>
      </c>
      <c r="C33" s="15" t="s">
        <v>50</v>
      </c>
      <c r="D33" s="15" t="s">
        <v>40</v>
      </c>
      <c r="E33" s="16">
        <f t="shared" ref="E33:E45" si="2">SUM(F33:G33)</f>
        <v>72</v>
      </c>
      <c r="F33" s="27">
        <v>72</v>
      </c>
      <c r="G33" s="17"/>
      <c r="H33" s="18" t="s">
        <v>41</v>
      </c>
      <c r="I33" s="35">
        <v>13980328806</v>
      </c>
      <c r="J33" s="29"/>
    </row>
    <row r="34" s="3" customFormat="1" ht="23" customHeight="1" spans="1:10">
      <c r="A34" s="13"/>
      <c r="B34" s="14">
        <v>6</v>
      </c>
      <c r="C34" s="15" t="s">
        <v>50</v>
      </c>
      <c r="D34" s="15" t="s">
        <v>24</v>
      </c>
      <c r="E34" s="16">
        <f t="shared" si="2"/>
        <v>8</v>
      </c>
      <c r="F34" s="27">
        <v>8</v>
      </c>
      <c r="G34" s="17"/>
      <c r="H34" s="18" t="s">
        <v>25</v>
      </c>
      <c r="I34" s="35">
        <v>13608275949</v>
      </c>
      <c r="J34" s="29"/>
    </row>
    <row r="35" s="3" customFormat="1" ht="23" customHeight="1" spans="1:10">
      <c r="A35" s="13"/>
      <c r="B35" s="14">
        <v>7</v>
      </c>
      <c r="C35" s="15" t="s">
        <v>50</v>
      </c>
      <c r="D35" s="15" t="s">
        <v>20</v>
      </c>
      <c r="E35" s="16">
        <f t="shared" si="2"/>
        <v>38</v>
      </c>
      <c r="F35" s="27">
        <v>38</v>
      </c>
      <c r="G35" s="17"/>
      <c r="H35" s="18" t="s">
        <v>21</v>
      </c>
      <c r="I35" s="35">
        <v>18384527841</v>
      </c>
      <c r="J35" s="29"/>
    </row>
    <row r="36" s="3" customFormat="1" ht="23" customHeight="1" spans="1:10">
      <c r="A36" s="13"/>
      <c r="B36" s="14">
        <v>8</v>
      </c>
      <c r="C36" s="15" t="s">
        <v>50</v>
      </c>
      <c r="D36" s="15" t="s">
        <v>22</v>
      </c>
      <c r="E36" s="16">
        <f t="shared" si="2"/>
        <v>18</v>
      </c>
      <c r="F36" s="27">
        <v>18</v>
      </c>
      <c r="G36" s="17"/>
      <c r="H36" s="18" t="s">
        <v>23</v>
      </c>
      <c r="I36" s="35">
        <v>13882630761</v>
      </c>
      <c r="J36" s="29"/>
    </row>
    <row r="37" s="3" customFormat="1" ht="23" customHeight="1" spans="1:10">
      <c r="A37" s="13"/>
      <c r="B37" s="14">
        <v>9</v>
      </c>
      <c r="C37" s="15" t="s">
        <v>50</v>
      </c>
      <c r="D37" s="15" t="s">
        <v>27</v>
      </c>
      <c r="E37" s="16">
        <f t="shared" si="2"/>
        <v>23</v>
      </c>
      <c r="F37" s="27">
        <v>23</v>
      </c>
      <c r="G37" s="17"/>
      <c r="H37" s="18" t="s">
        <v>28</v>
      </c>
      <c r="I37" s="35">
        <v>18782666633</v>
      </c>
      <c r="J37" s="29"/>
    </row>
    <row r="38" s="3" customFormat="1" ht="23" customHeight="1" spans="1:10">
      <c r="A38" s="13"/>
      <c r="B38" s="14">
        <v>10</v>
      </c>
      <c r="C38" s="15" t="s">
        <v>50</v>
      </c>
      <c r="D38" s="15" t="s">
        <v>18</v>
      </c>
      <c r="E38" s="16">
        <f t="shared" si="2"/>
        <v>3</v>
      </c>
      <c r="F38" s="28">
        <v>3</v>
      </c>
      <c r="G38" s="17"/>
      <c r="H38" s="18" t="s">
        <v>19</v>
      </c>
      <c r="I38" s="35">
        <v>13980320189</v>
      </c>
      <c r="J38" s="29"/>
    </row>
    <row r="39" s="3" customFormat="1" ht="23" customHeight="1" spans="1:10">
      <c r="A39" s="13"/>
      <c r="B39" s="14">
        <v>11</v>
      </c>
      <c r="C39" s="15" t="s">
        <v>50</v>
      </c>
      <c r="D39" s="15" t="s">
        <v>35</v>
      </c>
      <c r="E39" s="16">
        <f t="shared" si="2"/>
        <v>4</v>
      </c>
      <c r="F39" s="28">
        <v>4</v>
      </c>
      <c r="G39" s="17"/>
      <c r="H39" s="18" t="s">
        <v>36</v>
      </c>
      <c r="I39" s="35">
        <v>13662179712</v>
      </c>
      <c r="J39" s="29"/>
    </row>
    <row r="40" s="3" customFormat="1" ht="23" customHeight="1" spans="1:10">
      <c r="A40" s="13"/>
      <c r="B40" s="14">
        <v>12</v>
      </c>
      <c r="C40" s="15" t="s">
        <v>51</v>
      </c>
      <c r="D40" s="15" t="s">
        <v>38</v>
      </c>
      <c r="E40" s="16">
        <f t="shared" si="2"/>
        <v>1</v>
      </c>
      <c r="F40" s="27">
        <v>1</v>
      </c>
      <c r="G40" s="17"/>
      <c r="H40" s="18" t="s">
        <v>46</v>
      </c>
      <c r="I40" s="35">
        <v>13551970979</v>
      </c>
      <c r="J40" s="29"/>
    </row>
    <row r="41" s="3" customFormat="1" ht="23" customHeight="1" spans="1:10">
      <c r="A41" s="13"/>
      <c r="B41" s="14">
        <v>13</v>
      </c>
      <c r="C41" s="15" t="s">
        <v>52</v>
      </c>
      <c r="D41" s="15" t="s">
        <v>40</v>
      </c>
      <c r="E41" s="16">
        <f t="shared" si="2"/>
        <v>4</v>
      </c>
      <c r="F41" s="27">
        <v>4</v>
      </c>
      <c r="G41" s="17"/>
      <c r="H41" s="18" t="s">
        <v>41</v>
      </c>
      <c r="I41" s="35">
        <v>13980328806</v>
      </c>
      <c r="J41" s="29"/>
    </row>
    <row r="42" s="3" customFormat="1" ht="23" customHeight="1" spans="1:10">
      <c r="A42" s="13"/>
      <c r="B42" s="14">
        <v>14</v>
      </c>
      <c r="C42" s="15" t="s">
        <v>52</v>
      </c>
      <c r="D42" s="15" t="s">
        <v>24</v>
      </c>
      <c r="E42" s="16">
        <f t="shared" si="2"/>
        <v>1</v>
      </c>
      <c r="F42" s="27">
        <v>1</v>
      </c>
      <c r="G42" s="17"/>
      <c r="H42" s="18" t="s">
        <v>25</v>
      </c>
      <c r="I42" s="35">
        <v>13608275949</v>
      </c>
      <c r="J42" s="29"/>
    </row>
    <row r="43" s="3" customFormat="1" ht="23" customHeight="1" spans="1:10">
      <c r="A43" s="13"/>
      <c r="B43" s="14">
        <v>15</v>
      </c>
      <c r="C43" s="15" t="s">
        <v>52</v>
      </c>
      <c r="D43" s="15" t="s">
        <v>20</v>
      </c>
      <c r="E43" s="16">
        <f t="shared" si="2"/>
        <v>6</v>
      </c>
      <c r="F43" s="27">
        <v>6</v>
      </c>
      <c r="G43" s="17"/>
      <c r="H43" s="18" t="s">
        <v>21</v>
      </c>
      <c r="I43" s="35">
        <v>18384527841</v>
      </c>
      <c r="J43" s="29"/>
    </row>
    <row r="44" s="3" customFormat="1" ht="23" customHeight="1" spans="1:10">
      <c r="A44" s="13"/>
      <c r="B44" s="14">
        <v>16</v>
      </c>
      <c r="C44" s="15" t="s">
        <v>52</v>
      </c>
      <c r="D44" s="15" t="s">
        <v>22</v>
      </c>
      <c r="E44" s="16">
        <f t="shared" si="2"/>
        <v>1</v>
      </c>
      <c r="F44" s="27">
        <v>1</v>
      </c>
      <c r="G44" s="17"/>
      <c r="H44" s="18" t="s">
        <v>23</v>
      </c>
      <c r="I44" s="35">
        <v>13882630761</v>
      </c>
      <c r="J44" s="29"/>
    </row>
    <row r="45" s="3" customFormat="1" ht="23" customHeight="1" spans="1:10">
      <c r="A45" s="13"/>
      <c r="B45" s="14">
        <v>17</v>
      </c>
      <c r="C45" s="15" t="s">
        <v>53</v>
      </c>
      <c r="D45" s="15" t="s">
        <v>38</v>
      </c>
      <c r="E45" s="16">
        <f t="shared" si="2"/>
        <v>25</v>
      </c>
      <c r="F45" s="27">
        <v>25</v>
      </c>
      <c r="G45" s="17"/>
      <c r="H45" s="18" t="s">
        <v>46</v>
      </c>
      <c r="I45" s="35">
        <v>13551970979</v>
      </c>
      <c r="J45" s="29"/>
    </row>
    <row r="46" s="3" customFormat="1" ht="30" customHeight="1" spans="1:10">
      <c r="A46" s="13"/>
      <c r="B46" s="24" t="s">
        <v>42</v>
      </c>
      <c r="C46" s="25"/>
      <c r="D46" s="26"/>
      <c r="E46" s="16">
        <f>SUM(E29:E45)</f>
        <v>344</v>
      </c>
      <c r="F46" s="16">
        <f>SUM(F29:F45)</f>
        <v>204</v>
      </c>
      <c r="G46" s="16">
        <f>SUM(G29:G45)</f>
        <v>140</v>
      </c>
      <c r="H46" s="22"/>
      <c r="I46" s="36"/>
      <c r="J46" s="29"/>
    </row>
    <row r="47" s="3" customFormat="1" ht="22" customHeight="1" spans="1:10">
      <c r="A47" s="13" t="s">
        <v>54</v>
      </c>
      <c r="B47" s="14">
        <v>1</v>
      </c>
      <c r="C47" s="15" t="s">
        <v>55</v>
      </c>
      <c r="D47" s="15" t="s">
        <v>20</v>
      </c>
      <c r="E47" s="16">
        <f t="shared" ref="E47:E50" si="3">SUM(F47:G47)</f>
        <v>10</v>
      </c>
      <c r="F47" s="17"/>
      <c r="G47" s="17">
        <v>10</v>
      </c>
      <c r="H47" s="18" t="s">
        <v>21</v>
      </c>
      <c r="I47" s="35">
        <v>18384527841</v>
      </c>
      <c r="J47" s="29"/>
    </row>
    <row r="48" s="3" customFormat="1" ht="22" customHeight="1" spans="1:10">
      <c r="A48" s="13"/>
      <c r="B48" s="14">
        <v>2</v>
      </c>
      <c r="C48" s="15" t="s">
        <v>56</v>
      </c>
      <c r="D48" s="15" t="s">
        <v>18</v>
      </c>
      <c r="E48" s="16">
        <f t="shared" si="3"/>
        <v>90</v>
      </c>
      <c r="F48" s="17"/>
      <c r="G48" s="17">
        <v>90</v>
      </c>
      <c r="H48" s="18" t="s">
        <v>19</v>
      </c>
      <c r="I48" s="35">
        <v>13980320189</v>
      </c>
      <c r="J48" s="29"/>
    </row>
    <row r="49" s="3" customFormat="1" ht="22" customHeight="1" spans="1:10">
      <c r="A49" s="13"/>
      <c r="B49" s="14">
        <v>3</v>
      </c>
      <c r="C49" s="15" t="s">
        <v>56</v>
      </c>
      <c r="D49" s="15" t="s">
        <v>22</v>
      </c>
      <c r="E49" s="16">
        <f t="shared" si="3"/>
        <v>90</v>
      </c>
      <c r="F49" s="17"/>
      <c r="G49" s="17">
        <v>90</v>
      </c>
      <c r="H49" s="18" t="s">
        <v>23</v>
      </c>
      <c r="I49" s="35">
        <v>13882630761</v>
      </c>
      <c r="J49" s="29"/>
    </row>
    <row r="50" s="3" customFormat="1" ht="22" customHeight="1" spans="1:10">
      <c r="A50" s="13"/>
      <c r="B50" s="14">
        <v>4</v>
      </c>
      <c r="C50" s="15" t="s">
        <v>57</v>
      </c>
      <c r="D50" s="15" t="s">
        <v>27</v>
      </c>
      <c r="E50" s="16">
        <f t="shared" si="3"/>
        <v>100</v>
      </c>
      <c r="F50" s="17"/>
      <c r="G50" s="17">
        <v>100</v>
      </c>
      <c r="H50" s="18" t="s">
        <v>58</v>
      </c>
      <c r="I50" s="35">
        <v>15378435111</v>
      </c>
      <c r="J50" s="29"/>
    </row>
    <row r="51" s="3" customFormat="1" ht="22" customHeight="1" spans="1:10">
      <c r="A51" s="13"/>
      <c r="B51" s="24" t="s">
        <v>42</v>
      </c>
      <c r="C51" s="25"/>
      <c r="D51" s="26"/>
      <c r="E51" s="16">
        <f>SUM(E47:E50)</f>
        <v>290</v>
      </c>
      <c r="F51" s="16"/>
      <c r="G51" s="16">
        <f>SUM(G47:G50)</f>
        <v>290</v>
      </c>
      <c r="H51" s="29"/>
      <c r="I51" s="29"/>
      <c r="J51" s="29"/>
    </row>
    <row r="52" s="3" customFormat="1" ht="29" customHeight="1" spans="1:10">
      <c r="A52" s="30" t="s">
        <v>11</v>
      </c>
      <c r="B52" s="31"/>
      <c r="C52" s="31"/>
      <c r="D52" s="32"/>
      <c r="E52" s="16">
        <f t="shared" ref="E52:G52" si="4">E51+E46+E28+E24</f>
        <v>2352.7</v>
      </c>
      <c r="F52" s="16">
        <f t="shared" si="4"/>
        <v>1090.7</v>
      </c>
      <c r="G52" s="16">
        <f t="shared" si="4"/>
        <v>1262</v>
      </c>
      <c r="H52" s="33"/>
      <c r="I52" s="29"/>
      <c r="J52" s="29"/>
    </row>
  </sheetData>
  <autoFilter xmlns:etc="http://www.wps.cn/officeDocument/2017/etCustomData" ref="A1:J52" etc:filterBottomFollowUsedRange="0">
    <extLst/>
  </autoFilter>
  <mergeCells count="19">
    <mergeCell ref="A2:J2"/>
    <mergeCell ref="A3:C3"/>
    <mergeCell ref="D3:G3"/>
    <mergeCell ref="E4:G4"/>
    <mergeCell ref="H4:I4"/>
    <mergeCell ref="B24:D24"/>
    <mergeCell ref="B28:D28"/>
    <mergeCell ref="B46:D46"/>
    <mergeCell ref="B51:D51"/>
    <mergeCell ref="A52:D52"/>
    <mergeCell ref="A4:A5"/>
    <mergeCell ref="A6:A24"/>
    <mergeCell ref="A25:A28"/>
    <mergeCell ref="A29:A46"/>
    <mergeCell ref="A47:A51"/>
    <mergeCell ref="B4:B5"/>
    <mergeCell ref="C4:C5"/>
    <mergeCell ref="D4:D5"/>
    <mergeCell ref="J4:J5"/>
  </mergeCells>
  <printOptions horizontalCentered="1"/>
  <pageMargins left="0.227777777777778" right="0.747916666666667" top="0.688888888888889" bottom="0.463888888888889" header="0.511805555555556" footer="0.511805555555556"/>
  <pageSetup paperSize="9" scale="9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广安市2024年中省福彩公示表 (2.6)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向上放下</cp:lastModifiedBy>
  <cp:revision>1</cp:revision>
  <dcterms:created xsi:type="dcterms:W3CDTF">2014-01-21T10:46:00Z</dcterms:created>
  <cp:lastPrinted>2019-12-23T09:35:00Z</cp:lastPrinted>
  <dcterms:modified xsi:type="dcterms:W3CDTF">2025-02-06T01:11:21Z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4143A6A9D18C4B02857BAB70B0BDE568</vt:lpwstr>
  </property>
</Properties>
</file>