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安全监管人员" sheetId="7" r:id="rId1"/>
    <sheet name="应急救援队员" sheetId="8" r:id="rId2"/>
    <sheet name="专业技术人员" sheetId="6" r:id="rId3"/>
  </sheets>
  <definedNames>
    <definedName name="_xlnm._FilterDatabase" localSheetId="0" hidden="1">安全监管人员!$A$2:$I$10</definedName>
    <definedName name="_xlnm._FilterDatabase" localSheetId="1" hidden="1">应急救援队员!$A$2:$J$30</definedName>
    <definedName name="_xlnm._FilterDatabase" localSheetId="2" hidden="1">专业技术人员!$A$2:$J$14</definedName>
    <definedName name="_xlnm.Print_Titles" localSheetId="2">专业技术人员!$1:$2</definedName>
    <definedName name="_xlnm.Print_Titles" localSheetId="0">安全监管人员!$1:$2</definedName>
    <definedName name="_xlnm.Print_Titles" localSheetId="1">应急救援队员!$1:$2</definedName>
  </definedNames>
  <calcPr calcId="144525"/>
</workbook>
</file>

<file path=xl/sharedStrings.xml><?xml version="1.0" encoding="utf-8"?>
<sst xmlns="http://schemas.openxmlformats.org/spreadsheetml/2006/main" count="80" uniqueCount="61">
  <si>
    <t>公开招聘安全监管辅助人员成绩统计表</t>
  </si>
  <si>
    <t>序号</t>
  </si>
  <si>
    <t>姓名</t>
  </si>
  <si>
    <t>笔试成绩</t>
  </si>
  <si>
    <t>综合折分笔试成绩</t>
  </si>
  <si>
    <t>面试成绩</t>
  </si>
  <si>
    <t>综合折分成绩</t>
  </si>
  <si>
    <t>总成绩</t>
  </si>
  <si>
    <t>排名</t>
  </si>
  <si>
    <t>备注</t>
  </si>
  <si>
    <r>
      <rPr>
        <sz val="12"/>
        <rFont val="方正仿宋_GBK"/>
        <charset val="134"/>
      </rPr>
      <t>刘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藩</t>
    </r>
  </si>
  <si>
    <t>牛康棪</t>
  </si>
  <si>
    <r>
      <rPr>
        <sz val="12"/>
        <rFont val="方正仿宋_GBK"/>
        <charset val="134"/>
      </rPr>
      <t>唐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盈</t>
    </r>
  </si>
  <si>
    <t>甘斯瑜</t>
  </si>
  <si>
    <t>彭瑜婕</t>
  </si>
  <si>
    <r>
      <rPr>
        <sz val="12"/>
        <rFont val="方正仿宋_GBK"/>
        <charset val="134"/>
      </rPr>
      <t>蔡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燕</t>
    </r>
  </si>
  <si>
    <r>
      <rPr>
        <sz val="12"/>
        <rFont val="方正仿宋_GBK"/>
        <charset val="134"/>
      </rPr>
      <t>黄</t>
    </r>
    <r>
      <rPr>
        <sz val="12"/>
        <rFont val="Times New Roman"/>
        <charset val="134"/>
      </rPr>
      <t xml:space="preserve">    </t>
    </r>
    <r>
      <rPr>
        <sz val="12"/>
        <rFont val="方正仿宋_GBK"/>
        <charset val="134"/>
      </rPr>
      <t>月</t>
    </r>
  </si>
  <si>
    <t>熊依力</t>
  </si>
  <si>
    <t>公开招聘应急救援队员成绩统计表</t>
  </si>
  <si>
    <t>加分</t>
  </si>
  <si>
    <t>黄豪</t>
  </si>
  <si>
    <t>刘文</t>
  </si>
  <si>
    <t>唐彬程</t>
  </si>
  <si>
    <t>刘旭</t>
  </si>
  <si>
    <t>张宇河</t>
  </si>
  <si>
    <t>陈虎</t>
  </si>
  <si>
    <t>王誉博</t>
  </si>
  <si>
    <t>鲜坦</t>
  </si>
  <si>
    <t>周靖淋</t>
  </si>
  <si>
    <t>曾平</t>
  </si>
  <si>
    <t>吕金润</t>
  </si>
  <si>
    <t>腾佳汛</t>
  </si>
  <si>
    <t>李博</t>
  </si>
  <si>
    <t>蒋骁</t>
  </si>
  <si>
    <t>陈昊</t>
  </si>
  <si>
    <t>贺世兵</t>
  </si>
  <si>
    <t>唐林</t>
  </si>
  <si>
    <t>张万年</t>
  </si>
  <si>
    <t>罗志豪</t>
  </si>
  <si>
    <t>伍虹宇</t>
  </si>
  <si>
    <t>李洋</t>
  </si>
  <si>
    <t>吴俊霖</t>
  </si>
  <si>
    <t>周亮</t>
  </si>
  <si>
    <t>贺耀霆</t>
  </si>
  <si>
    <t>伍西泽</t>
  </si>
  <si>
    <t>郑健</t>
  </si>
  <si>
    <t>杨明亮</t>
  </si>
  <si>
    <t>唐誌</t>
  </si>
  <si>
    <t>公开招聘专业技术人员成绩统计表</t>
  </si>
  <si>
    <t>李先遥</t>
  </si>
  <si>
    <t>王雨豪</t>
  </si>
  <si>
    <t>张锐</t>
  </si>
  <si>
    <t>徐国峰</t>
  </si>
  <si>
    <t>严聪</t>
  </si>
  <si>
    <t>许文龙</t>
  </si>
  <si>
    <t>刘益</t>
  </si>
  <si>
    <t>张从飞</t>
  </si>
  <si>
    <t>张星杰</t>
  </si>
  <si>
    <t>范瀚彬</t>
  </si>
  <si>
    <t>吴汶壕</t>
  </si>
  <si>
    <t>李静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</si>
</sst>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12"/>
      <name val="方正黑体_GBK"/>
      <charset val="134"/>
    </font>
    <font>
      <sz val="22"/>
      <name val="方正小标宋_GBK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0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2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1" fillId="4" borderId="2" applyNumberFormat="false" applyAlignment="false" applyProtection="false">
      <alignment vertical="center"/>
    </xf>
    <xf numFmtId="0" fontId="25" fillId="8" borderId="4" applyNumberFormat="false" applyAlignment="false" applyProtection="false">
      <alignment vertical="center"/>
    </xf>
    <xf numFmtId="0" fontId="30" fillId="13" borderId="0" applyNumberFormat="false" applyBorder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4" fillId="21" borderId="8" applyNumberFormat="false" applyFon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0" fontId="36" fillId="4" borderId="9" applyNumberForma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7" fillId="32" borderId="9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0" fillId="0" borderId="0" xfId="0" applyFont="true">
      <alignment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9" fillId="0" borderId="0" xfId="0" applyFont="true">
      <alignment vertical="center"/>
    </xf>
    <xf numFmtId="0" fontId="10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Font="true" applyBorder="true" applyAlignment="true">
      <alignment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14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176" fontId="14" fillId="0" borderId="1" xfId="0" applyNumberFormat="true" applyFont="true" applyBorder="true" applyAlignment="true">
      <alignment horizontal="center" vertical="center"/>
    </xf>
    <xf numFmtId="176" fontId="15" fillId="0" borderId="1" xfId="0" applyNumberFormat="true" applyFont="true" applyFill="true" applyBorder="true" applyAlignment="true">
      <alignment horizontal="center" vertical="center"/>
    </xf>
    <xf numFmtId="0" fontId="16" fillId="0" borderId="1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0"/>
  <sheetViews>
    <sheetView workbookViewId="0">
      <selection activeCell="H7" sqref="H7"/>
    </sheetView>
  </sheetViews>
  <sheetFormatPr defaultColWidth="9" defaultRowHeight="15.75"/>
  <cols>
    <col min="1" max="1" width="4.5" customWidth="true"/>
    <col min="2" max="2" width="10.125" customWidth="true"/>
    <col min="3" max="3" width="9.375" customWidth="true"/>
    <col min="4" max="4" width="8.875" customWidth="true"/>
    <col min="5" max="6" width="8.625" customWidth="true"/>
    <col min="7" max="7" width="9.125" customWidth="true"/>
    <col min="8" max="8" width="10.75" customWidth="true"/>
    <col min="9" max="9" width="7.125" customWidth="true"/>
  </cols>
  <sheetData>
    <row r="1" ht="38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true" ht="39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8" customFormat="true" ht="41" customHeight="true" spans="1:9">
      <c r="A3" s="22">
        <v>1</v>
      </c>
      <c r="B3" s="23" t="s">
        <v>10</v>
      </c>
      <c r="C3" s="24">
        <v>77</v>
      </c>
      <c r="D3" s="25">
        <f>C3*0.5</f>
        <v>38.5</v>
      </c>
      <c r="E3" s="25">
        <v>84.67</v>
      </c>
      <c r="F3" s="25">
        <f>E3*0.5</f>
        <v>42.335</v>
      </c>
      <c r="G3" s="25">
        <f>D3+F3</f>
        <v>80.835</v>
      </c>
      <c r="H3" s="22">
        <v>1</v>
      </c>
      <c r="I3" s="26"/>
    </row>
    <row r="4" s="8" customFormat="true" ht="41" customHeight="true" spans="1:9">
      <c r="A4" s="22">
        <v>2</v>
      </c>
      <c r="B4" s="23" t="s">
        <v>11</v>
      </c>
      <c r="C4" s="24">
        <v>73</v>
      </c>
      <c r="D4" s="25">
        <f t="shared" ref="D4:D10" si="0">C4*0.5</f>
        <v>36.5</v>
      </c>
      <c r="E4" s="25">
        <v>85.67</v>
      </c>
      <c r="F4" s="25">
        <f t="shared" ref="F4:F10" si="1">E4*0.5</f>
        <v>42.835</v>
      </c>
      <c r="G4" s="25">
        <f t="shared" ref="G4:G10" si="2">D4+F4</f>
        <v>79.335</v>
      </c>
      <c r="H4" s="22">
        <v>2</v>
      </c>
      <c r="I4" s="27"/>
    </row>
    <row r="5" s="8" customFormat="true" ht="41" customHeight="true" spans="1:9">
      <c r="A5" s="22">
        <v>3</v>
      </c>
      <c r="B5" s="23" t="s">
        <v>12</v>
      </c>
      <c r="C5" s="24">
        <v>77</v>
      </c>
      <c r="D5" s="25">
        <f t="shared" si="0"/>
        <v>38.5</v>
      </c>
      <c r="E5" s="25">
        <v>77.33</v>
      </c>
      <c r="F5" s="25">
        <f t="shared" si="1"/>
        <v>38.665</v>
      </c>
      <c r="G5" s="25">
        <f t="shared" si="2"/>
        <v>77.165</v>
      </c>
      <c r="H5" s="22">
        <v>3</v>
      </c>
      <c r="I5" s="27"/>
    </row>
    <row r="6" s="8" customFormat="true" ht="41" customHeight="true" spans="1:9">
      <c r="A6" s="22">
        <v>4</v>
      </c>
      <c r="B6" s="23" t="s">
        <v>13</v>
      </c>
      <c r="C6" s="24">
        <v>71</v>
      </c>
      <c r="D6" s="25">
        <f t="shared" si="0"/>
        <v>35.5</v>
      </c>
      <c r="E6" s="25">
        <v>77.67</v>
      </c>
      <c r="F6" s="25">
        <f t="shared" si="1"/>
        <v>38.835</v>
      </c>
      <c r="G6" s="25">
        <f t="shared" si="2"/>
        <v>74.335</v>
      </c>
      <c r="H6" s="22">
        <v>4</v>
      </c>
      <c r="I6" s="28"/>
    </row>
    <row r="7" s="8" customFormat="true" ht="41" customHeight="true" spans="1:9">
      <c r="A7" s="22">
        <v>5</v>
      </c>
      <c r="B7" s="23" t="s">
        <v>14</v>
      </c>
      <c r="C7" s="24">
        <v>70</v>
      </c>
      <c r="D7" s="25">
        <f t="shared" si="0"/>
        <v>35</v>
      </c>
      <c r="E7" s="25">
        <v>76</v>
      </c>
      <c r="F7" s="25">
        <f t="shared" si="1"/>
        <v>38</v>
      </c>
      <c r="G7" s="25">
        <f t="shared" si="2"/>
        <v>73</v>
      </c>
      <c r="H7" s="22">
        <v>5</v>
      </c>
      <c r="I7" s="27"/>
    </row>
    <row r="8" s="8" customFormat="true" ht="41" customHeight="true" spans="1:9">
      <c r="A8" s="22">
        <v>6</v>
      </c>
      <c r="B8" s="23" t="s">
        <v>15</v>
      </c>
      <c r="C8" s="24">
        <v>67</v>
      </c>
      <c r="D8" s="25">
        <f t="shared" si="0"/>
        <v>33.5</v>
      </c>
      <c r="E8" s="25">
        <v>77.33</v>
      </c>
      <c r="F8" s="25">
        <f t="shared" si="1"/>
        <v>38.665</v>
      </c>
      <c r="G8" s="25">
        <f t="shared" si="2"/>
        <v>72.165</v>
      </c>
      <c r="H8" s="22">
        <v>6</v>
      </c>
      <c r="I8" s="26"/>
    </row>
    <row r="9" s="8" customFormat="true" ht="41" customHeight="true" spans="1:9">
      <c r="A9" s="22">
        <v>7</v>
      </c>
      <c r="B9" s="23" t="s">
        <v>16</v>
      </c>
      <c r="C9" s="24">
        <v>42</v>
      </c>
      <c r="D9" s="25">
        <f t="shared" si="0"/>
        <v>21</v>
      </c>
      <c r="E9" s="25">
        <v>79.67</v>
      </c>
      <c r="F9" s="25">
        <f t="shared" si="1"/>
        <v>39.835</v>
      </c>
      <c r="G9" s="25">
        <f t="shared" si="2"/>
        <v>60.835</v>
      </c>
      <c r="H9" s="22">
        <v>7</v>
      </c>
      <c r="I9" s="27"/>
    </row>
    <row r="10" s="8" customFormat="true" ht="41" customHeight="true" spans="1:9">
      <c r="A10" s="22">
        <v>8</v>
      </c>
      <c r="B10" s="23" t="s">
        <v>17</v>
      </c>
      <c r="C10" s="24">
        <v>38</v>
      </c>
      <c r="D10" s="25">
        <f t="shared" si="0"/>
        <v>19</v>
      </c>
      <c r="E10" s="25">
        <v>74.67</v>
      </c>
      <c r="F10" s="25">
        <f t="shared" si="1"/>
        <v>37.335</v>
      </c>
      <c r="G10" s="25">
        <f t="shared" si="2"/>
        <v>56.335</v>
      </c>
      <c r="H10" s="22">
        <v>8</v>
      </c>
      <c r="I10" s="27"/>
    </row>
  </sheetData>
  <autoFilter ref="A2:I10">
    <sortState ref="A2:I10">
      <sortCondition ref="G2" descending="true"/>
    </sortState>
    <extLst/>
  </autoFilter>
  <mergeCells count="1">
    <mergeCell ref="A1:I1"/>
  </mergeCells>
  <pageMargins left="1.0625" right="1.0625" top="1.41666666666667" bottom="1.18055555555556" header="0.590277777777778" footer="1.02361111111111"/>
  <pageSetup paperSize="9" scale="95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0"/>
  <sheetViews>
    <sheetView tabSelected="1" topLeftCell="A7" workbookViewId="0">
      <selection activeCell="H3" sqref="H3:H30"/>
    </sheetView>
  </sheetViews>
  <sheetFormatPr defaultColWidth="9" defaultRowHeight="15.75"/>
  <cols>
    <col min="1" max="1" width="4.5" customWidth="true"/>
    <col min="2" max="2" width="9.125" style="14" customWidth="true"/>
    <col min="3" max="3" width="8.5" customWidth="true"/>
    <col min="4" max="4" width="9.25" customWidth="true"/>
    <col min="5" max="5" width="9.125" customWidth="true"/>
    <col min="6" max="6" width="8.625" customWidth="true"/>
    <col min="7" max="7" width="7.75" customWidth="true"/>
    <col min="8" max="8" width="7.625" customWidth="true"/>
    <col min="9" max="9" width="8" customWidth="true"/>
    <col min="10" max="10" width="7.75" customWidth="true"/>
  </cols>
  <sheetData>
    <row r="1" ht="32" customHeight="true" spans="1:10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39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19</v>
      </c>
      <c r="H2" s="3" t="s">
        <v>7</v>
      </c>
      <c r="I2" s="3" t="s">
        <v>8</v>
      </c>
      <c r="J2" s="3" t="s">
        <v>9</v>
      </c>
    </row>
    <row r="3" ht="26" customHeight="true" spans="1:10">
      <c r="A3" s="4">
        <v>1</v>
      </c>
      <c r="B3" s="15" t="s">
        <v>20</v>
      </c>
      <c r="C3" s="16">
        <v>100</v>
      </c>
      <c r="D3" s="9">
        <f>C3*0.5</f>
        <v>50</v>
      </c>
      <c r="E3" s="9">
        <v>86</v>
      </c>
      <c r="F3" s="9">
        <f>E3*0.5</f>
        <v>43</v>
      </c>
      <c r="G3" s="7">
        <v>1.5</v>
      </c>
      <c r="H3" s="9">
        <f>D3+F3+G3</f>
        <v>94.5</v>
      </c>
      <c r="I3" s="4">
        <v>1</v>
      </c>
      <c r="J3" s="18"/>
    </row>
    <row r="4" ht="26" customHeight="true" spans="1:10">
      <c r="A4" s="4">
        <v>2</v>
      </c>
      <c r="B4" s="15" t="s">
        <v>21</v>
      </c>
      <c r="C4" s="16">
        <v>100</v>
      </c>
      <c r="D4" s="9">
        <f>C4*0.5</f>
        <v>50</v>
      </c>
      <c r="E4" s="9">
        <v>82.66</v>
      </c>
      <c r="F4" s="9">
        <f>E4*0.5</f>
        <v>41.33</v>
      </c>
      <c r="G4" s="7">
        <v>1.5</v>
      </c>
      <c r="H4" s="9">
        <f>D4+F4+G4</f>
        <v>92.83</v>
      </c>
      <c r="I4" s="11">
        <v>2</v>
      </c>
      <c r="J4" s="19"/>
    </row>
    <row r="5" ht="26" customHeight="true" spans="1:10">
      <c r="A5" s="4">
        <v>3</v>
      </c>
      <c r="B5" s="15" t="s">
        <v>22</v>
      </c>
      <c r="C5" s="16">
        <v>99.5</v>
      </c>
      <c r="D5" s="9">
        <f>C5*0.5</f>
        <v>49.75</v>
      </c>
      <c r="E5" s="9">
        <v>79.66</v>
      </c>
      <c r="F5" s="9">
        <f>E5*0.5</f>
        <v>39.83</v>
      </c>
      <c r="G5" s="7">
        <v>1.5</v>
      </c>
      <c r="H5" s="9">
        <f>D5+F5+G5</f>
        <v>91.08</v>
      </c>
      <c r="I5" s="4">
        <v>3</v>
      </c>
      <c r="J5" s="19"/>
    </row>
    <row r="6" ht="26" customHeight="true" spans="1:10">
      <c r="A6" s="4">
        <v>4</v>
      </c>
      <c r="B6" s="15" t="s">
        <v>23</v>
      </c>
      <c r="C6" s="16">
        <v>100</v>
      </c>
      <c r="D6" s="9">
        <f>C6*0.5</f>
        <v>50</v>
      </c>
      <c r="E6" s="9">
        <v>79</v>
      </c>
      <c r="F6" s="9">
        <f>E6*0.5</f>
        <v>39.5</v>
      </c>
      <c r="G6" s="7">
        <v>1.5</v>
      </c>
      <c r="H6" s="9">
        <f>D6+F6+G6</f>
        <v>91</v>
      </c>
      <c r="I6" s="4">
        <v>4</v>
      </c>
      <c r="J6" s="20"/>
    </row>
    <row r="7" ht="26" customHeight="true" spans="1:10">
      <c r="A7" s="4">
        <v>5</v>
      </c>
      <c r="B7" s="15" t="s">
        <v>24</v>
      </c>
      <c r="C7" s="16">
        <v>100</v>
      </c>
      <c r="D7" s="9">
        <f>C7*0.5</f>
        <v>50</v>
      </c>
      <c r="E7" s="9">
        <v>77.33</v>
      </c>
      <c r="F7" s="9">
        <f>E7*0.5</f>
        <v>38.665</v>
      </c>
      <c r="G7" s="7">
        <v>1.5</v>
      </c>
      <c r="H7" s="9">
        <f>D7+F7+G7</f>
        <v>90.165</v>
      </c>
      <c r="I7" s="11">
        <v>5</v>
      </c>
      <c r="J7" s="19"/>
    </row>
    <row r="8" ht="26" customHeight="true" spans="1:10">
      <c r="A8" s="4">
        <v>6</v>
      </c>
      <c r="B8" s="15" t="s">
        <v>25</v>
      </c>
      <c r="C8" s="16">
        <v>100</v>
      </c>
      <c r="D8" s="9">
        <f>C8*0.5</f>
        <v>50</v>
      </c>
      <c r="E8" s="9">
        <v>77</v>
      </c>
      <c r="F8" s="9">
        <f>E8*0.5</f>
        <v>38.5</v>
      </c>
      <c r="G8" s="7">
        <v>1.5</v>
      </c>
      <c r="H8" s="9">
        <f>D8+F8+G8</f>
        <v>90</v>
      </c>
      <c r="I8" s="4">
        <v>6</v>
      </c>
      <c r="J8" s="19"/>
    </row>
    <row r="9" ht="26" customHeight="true" spans="1:10">
      <c r="A9" s="4">
        <v>7</v>
      </c>
      <c r="B9" s="15" t="s">
        <v>26</v>
      </c>
      <c r="C9" s="16">
        <v>95.4</v>
      </c>
      <c r="D9" s="9">
        <f>C9*0.5</f>
        <v>47.7</v>
      </c>
      <c r="E9" s="9">
        <v>83.33</v>
      </c>
      <c r="F9" s="9">
        <f>E9*0.5</f>
        <v>41.665</v>
      </c>
      <c r="G9" s="7">
        <v>0.5</v>
      </c>
      <c r="H9" s="9">
        <f>D9+F9+G9</f>
        <v>89.865</v>
      </c>
      <c r="I9" s="4">
        <v>7</v>
      </c>
      <c r="J9" s="20"/>
    </row>
    <row r="10" ht="26" customHeight="true" spans="1:10">
      <c r="A10" s="4">
        <v>8</v>
      </c>
      <c r="B10" s="15" t="s">
        <v>27</v>
      </c>
      <c r="C10" s="16">
        <v>100</v>
      </c>
      <c r="D10" s="9">
        <f>C10*0.5</f>
        <v>50</v>
      </c>
      <c r="E10" s="9">
        <v>76.66</v>
      </c>
      <c r="F10" s="9">
        <f>E10*0.5</f>
        <v>38.33</v>
      </c>
      <c r="G10" s="7">
        <v>1.5</v>
      </c>
      <c r="H10" s="9">
        <f>D10+F10+G10</f>
        <v>89.83</v>
      </c>
      <c r="I10" s="11">
        <v>8</v>
      </c>
      <c r="J10" s="19"/>
    </row>
    <row r="11" ht="26" customHeight="true" spans="1:10">
      <c r="A11" s="4">
        <v>9</v>
      </c>
      <c r="B11" s="15" t="s">
        <v>28</v>
      </c>
      <c r="C11" s="16">
        <v>96.4</v>
      </c>
      <c r="D11" s="9">
        <f>C11*0.5</f>
        <v>48.2</v>
      </c>
      <c r="E11" s="9">
        <v>78.66</v>
      </c>
      <c r="F11" s="9">
        <f>E11*0.5</f>
        <v>39.33</v>
      </c>
      <c r="G11" s="7">
        <v>1.5</v>
      </c>
      <c r="H11" s="9">
        <f>D11+F11+G11</f>
        <v>89.03</v>
      </c>
      <c r="I11" s="4">
        <v>9</v>
      </c>
      <c r="J11" s="19"/>
    </row>
    <row r="12" ht="26" customHeight="true" spans="1:10">
      <c r="A12" s="4">
        <v>10</v>
      </c>
      <c r="B12" s="15" t="s">
        <v>29</v>
      </c>
      <c r="C12" s="16">
        <v>86.6</v>
      </c>
      <c r="D12" s="9">
        <f>C12*0.5</f>
        <v>43.3</v>
      </c>
      <c r="E12" s="9">
        <v>83.66</v>
      </c>
      <c r="F12" s="9">
        <f>E12*0.5</f>
        <v>41.83</v>
      </c>
      <c r="G12" s="7">
        <v>2</v>
      </c>
      <c r="H12" s="9">
        <f>D12+F12+G12</f>
        <v>87.13</v>
      </c>
      <c r="I12" s="4">
        <v>10</v>
      </c>
      <c r="J12" s="20"/>
    </row>
    <row r="13" ht="26" customHeight="true" spans="1:10">
      <c r="A13" s="4">
        <v>11</v>
      </c>
      <c r="B13" s="15" t="s">
        <v>30</v>
      </c>
      <c r="C13" s="16">
        <v>86.3</v>
      </c>
      <c r="D13" s="9">
        <f>C13*0.5</f>
        <v>43.15</v>
      </c>
      <c r="E13" s="9">
        <v>84.33</v>
      </c>
      <c r="F13" s="9">
        <f>E13*0.5</f>
        <v>42.165</v>
      </c>
      <c r="G13" s="7">
        <v>1.5</v>
      </c>
      <c r="H13" s="9">
        <f>D13+F13+G13</f>
        <v>86.815</v>
      </c>
      <c r="I13" s="11">
        <v>11</v>
      </c>
      <c r="J13" s="20"/>
    </row>
    <row r="14" ht="26" customHeight="true" spans="1:10">
      <c r="A14" s="4">
        <v>12</v>
      </c>
      <c r="B14" s="15" t="s">
        <v>31</v>
      </c>
      <c r="C14" s="16">
        <v>93</v>
      </c>
      <c r="D14" s="9">
        <f>C14*0.5</f>
        <v>46.5</v>
      </c>
      <c r="E14" s="9">
        <v>79.66</v>
      </c>
      <c r="F14" s="9">
        <f>E14*0.5</f>
        <v>39.83</v>
      </c>
      <c r="G14" s="7">
        <v>0</v>
      </c>
      <c r="H14" s="9">
        <f>D14+F14+G14</f>
        <v>86.33</v>
      </c>
      <c r="I14" s="4">
        <v>12</v>
      </c>
      <c r="J14" s="20"/>
    </row>
    <row r="15" ht="26" customHeight="true" spans="1:10">
      <c r="A15" s="4">
        <v>13</v>
      </c>
      <c r="B15" s="15" t="s">
        <v>32</v>
      </c>
      <c r="C15" s="16">
        <v>89.8</v>
      </c>
      <c r="D15" s="9">
        <f>C15*0.5</f>
        <v>44.9</v>
      </c>
      <c r="E15" s="9">
        <v>78.33</v>
      </c>
      <c r="F15" s="9">
        <f>E15*0.5</f>
        <v>39.165</v>
      </c>
      <c r="G15" s="7">
        <v>2</v>
      </c>
      <c r="H15" s="9">
        <f>D15+F15+G15</f>
        <v>86.065</v>
      </c>
      <c r="I15" s="4">
        <v>13</v>
      </c>
      <c r="J15" s="21"/>
    </row>
    <row r="16" ht="26" customHeight="true" spans="1:10">
      <c r="A16" s="4">
        <v>14</v>
      </c>
      <c r="B16" s="15" t="s">
        <v>33</v>
      </c>
      <c r="C16" s="16">
        <v>78.8</v>
      </c>
      <c r="D16" s="9">
        <f>C16*0.5</f>
        <v>39.4</v>
      </c>
      <c r="E16" s="9">
        <v>85</v>
      </c>
      <c r="F16" s="9">
        <f>E16*0.5</f>
        <v>42.5</v>
      </c>
      <c r="G16" s="7">
        <v>3</v>
      </c>
      <c r="H16" s="9">
        <f>D16+F16+G16</f>
        <v>84.9</v>
      </c>
      <c r="I16" s="11">
        <v>14</v>
      </c>
      <c r="J16" s="21"/>
    </row>
    <row r="17" ht="26" customHeight="true" spans="1:10">
      <c r="A17" s="4">
        <v>15</v>
      </c>
      <c r="B17" s="15" t="s">
        <v>34</v>
      </c>
      <c r="C17" s="16">
        <v>85.2</v>
      </c>
      <c r="D17" s="9">
        <f>C17*0.5</f>
        <v>42.6</v>
      </c>
      <c r="E17" s="9">
        <v>79</v>
      </c>
      <c r="F17" s="9">
        <f>E17*0.5</f>
        <v>39.5</v>
      </c>
      <c r="G17" s="7">
        <v>1.5</v>
      </c>
      <c r="H17" s="9">
        <f>D17+F17+G17</f>
        <v>83.6</v>
      </c>
      <c r="I17" s="4">
        <v>15</v>
      </c>
      <c r="J17" s="21"/>
    </row>
    <row r="18" ht="26" customHeight="true" spans="1:10">
      <c r="A18" s="4">
        <v>16</v>
      </c>
      <c r="B18" s="15" t="s">
        <v>35</v>
      </c>
      <c r="C18" s="16">
        <v>89.9</v>
      </c>
      <c r="D18" s="9">
        <f>C18*0.5</f>
        <v>44.95</v>
      </c>
      <c r="E18" s="9">
        <v>76</v>
      </c>
      <c r="F18" s="9">
        <f>E18*0.5</f>
        <v>38</v>
      </c>
      <c r="G18" s="7">
        <v>0</v>
      </c>
      <c r="H18" s="9">
        <f>D18+F18+G18</f>
        <v>82.95</v>
      </c>
      <c r="I18" s="4">
        <v>16</v>
      </c>
      <c r="J18" s="21"/>
    </row>
    <row r="19" ht="26" customHeight="true" spans="1:10">
      <c r="A19" s="4">
        <v>17</v>
      </c>
      <c r="B19" s="15" t="s">
        <v>36</v>
      </c>
      <c r="C19" s="16">
        <v>86</v>
      </c>
      <c r="D19" s="9">
        <f>C19*0.5</f>
        <v>43</v>
      </c>
      <c r="E19" s="9">
        <v>76.66</v>
      </c>
      <c r="F19" s="9">
        <f>E19*0.5</f>
        <v>38.33</v>
      </c>
      <c r="G19" s="7">
        <v>1.5</v>
      </c>
      <c r="H19" s="9">
        <f>D19+F19+G19</f>
        <v>82.83</v>
      </c>
      <c r="I19" s="11">
        <v>17</v>
      </c>
      <c r="J19" s="21"/>
    </row>
    <row r="20" ht="26" customHeight="true" spans="1:10">
      <c r="A20" s="4">
        <v>18</v>
      </c>
      <c r="B20" s="15" t="s">
        <v>37</v>
      </c>
      <c r="C20" s="16">
        <v>85.9</v>
      </c>
      <c r="D20" s="9">
        <f>C20*0.5</f>
        <v>42.95</v>
      </c>
      <c r="E20" s="9">
        <v>77</v>
      </c>
      <c r="F20" s="9">
        <f>E20*0.5</f>
        <v>38.5</v>
      </c>
      <c r="G20" s="7">
        <v>0</v>
      </c>
      <c r="H20" s="9">
        <f>D20+F20+G20</f>
        <v>81.45</v>
      </c>
      <c r="I20" s="4">
        <v>18</v>
      </c>
      <c r="J20" s="21"/>
    </row>
    <row r="21" ht="26" customHeight="true" spans="1:10">
      <c r="A21" s="4">
        <v>19</v>
      </c>
      <c r="B21" s="15" t="s">
        <v>38</v>
      </c>
      <c r="C21" s="16">
        <v>86</v>
      </c>
      <c r="D21" s="9">
        <f>C21*0.5</f>
        <v>43</v>
      </c>
      <c r="E21" s="9">
        <v>76.66</v>
      </c>
      <c r="F21" s="9">
        <f>E21*0.5</f>
        <v>38.33</v>
      </c>
      <c r="G21" s="7">
        <v>0</v>
      </c>
      <c r="H21" s="9">
        <f>D21+F21+G21</f>
        <v>81.33</v>
      </c>
      <c r="I21" s="4">
        <v>19</v>
      </c>
      <c r="J21" s="21"/>
    </row>
    <row r="22" ht="26" customHeight="true" spans="1:10">
      <c r="A22" s="4">
        <v>20</v>
      </c>
      <c r="B22" s="15" t="s">
        <v>39</v>
      </c>
      <c r="C22" s="16">
        <v>81.8</v>
      </c>
      <c r="D22" s="9">
        <f>C22*0.5</f>
        <v>40.9</v>
      </c>
      <c r="E22" s="9">
        <v>78.33</v>
      </c>
      <c r="F22" s="9">
        <f>E22*0.5</f>
        <v>39.165</v>
      </c>
      <c r="G22" s="7">
        <v>0.5</v>
      </c>
      <c r="H22" s="9">
        <f>D22+F22+G22</f>
        <v>80.565</v>
      </c>
      <c r="I22" s="11">
        <v>20</v>
      </c>
      <c r="J22" s="21"/>
    </row>
    <row r="23" ht="26" customHeight="true" spans="1:10">
      <c r="A23" s="4">
        <v>21</v>
      </c>
      <c r="B23" s="15" t="s">
        <v>40</v>
      </c>
      <c r="C23" s="16">
        <v>75.2</v>
      </c>
      <c r="D23" s="9">
        <f>C23*0.5</f>
        <v>37.6</v>
      </c>
      <c r="E23" s="9">
        <v>82.33</v>
      </c>
      <c r="F23" s="9">
        <f>E23*0.5</f>
        <v>41.165</v>
      </c>
      <c r="G23" s="7">
        <v>1.5</v>
      </c>
      <c r="H23" s="9">
        <f>D23+F23+G23</f>
        <v>80.265</v>
      </c>
      <c r="I23" s="4">
        <v>21</v>
      </c>
      <c r="J23" s="21"/>
    </row>
    <row r="24" ht="26" customHeight="true" spans="1:10">
      <c r="A24" s="4">
        <v>22</v>
      </c>
      <c r="B24" s="15" t="s">
        <v>41</v>
      </c>
      <c r="C24" s="16">
        <v>80</v>
      </c>
      <c r="D24" s="9">
        <f>C24*0.5</f>
        <v>40</v>
      </c>
      <c r="E24" s="9">
        <v>76.66</v>
      </c>
      <c r="F24" s="9">
        <f>E24*0.5</f>
        <v>38.33</v>
      </c>
      <c r="G24" s="7">
        <v>1.5</v>
      </c>
      <c r="H24" s="9">
        <f>D24+F24+G24</f>
        <v>79.83</v>
      </c>
      <c r="I24" s="4">
        <v>22</v>
      </c>
      <c r="J24" s="21"/>
    </row>
    <row r="25" ht="26" customHeight="true" spans="1:10">
      <c r="A25" s="4">
        <v>23</v>
      </c>
      <c r="B25" s="15" t="s">
        <v>42</v>
      </c>
      <c r="C25" s="16">
        <v>77.2</v>
      </c>
      <c r="D25" s="9">
        <f>C25*0.5</f>
        <v>38.6</v>
      </c>
      <c r="E25" s="9">
        <v>79</v>
      </c>
      <c r="F25" s="9">
        <f>E25*0.5</f>
        <v>39.5</v>
      </c>
      <c r="G25" s="7">
        <v>0.5</v>
      </c>
      <c r="H25" s="9">
        <f>D25+F25+G25</f>
        <v>78.6</v>
      </c>
      <c r="I25" s="11">
        <v>23</v>
      </c>
      <c r="J25" s="21"/>
    </row>
    <row r="26" ht="26" customHeight="true" spans="1:10">
      <c r="A26" s="4">
        <v>24</v>
      </c>
      <c r="B26" s="15" t="s">
        <v>43</v>
      </c>
      <c r="C26" s="16">
        <v>76</v>
      </c>
      <c r="D26" s="9">
        <f>C26*0.5</f>
        <v>38</v>
      </c>
      <c r="E26" s="9">
        <v>75.66</v>
      </c>
      <c r="F26" s="9">
        <f>E26*0.5</f>
        <v>37.83</v>
      </c>
      <c r="G26" s="7">
        <v>1.5</v>
      </c>
      <c r="H26" s="9">
        <f>D26+F26+G26</f>
        <v>77.33</v>
      </c>
      <c r="I26" s="4">
        <v>24</v>
      </c>
      <c r="J26" s="21"/>
    </row>
    <row r="27" ht="26" customHeight="true" spans="1:10">
      <c r="A27" s="4">
        <v>25</v>
      </c>
      <c r="B27" s="17" t="s">
        <v>44</v>
      </c>
      <c r="C27" s="16">
        <v>68</v>
      </c>
      <c r="D27" s="9">
        <f>C27*0.5</f>
        <v>34</v>
      </c>
      <c r="E27" s="9">
        <v>80.33</v>
      </c>
      <c r="F27" s="9">
        <f>E27*0.5</f>
        <v>40.165</v>
      </c>
      <c r="G27" s="7">
        <v>0</v>
      </c>
      <c r="H27" s="9">
        <f>D27+F27+G27</f>
        <v>74.165</v>
      </c>
      <c r="I27" s="4">
        <v>25</v>
      </c>
      <c r="J27" s="21"/>
    </row>
    <row r="28" ht="26" customHeight="true" spans="1:10">
      <c r="A28" s="4">
        <v>26</v>
      </c>
      <c r="B28" s="15" t="s">
        <v>45</v>
      </c>
      <c r="C28" s="16">
        <v>68</v>
      </c>
      <c r="D28" s="9">
        <f>C28*0.5</f>
        <v>34</v>
      </c>
      <c r="E28" s="9">
        <v>77</v>
      </c>
      <c r="F28" s="9">
        <f>E28*0.5</f>
        <v>38.5</v>
      </c>
      <c r="G28" s="7">
        <v>1.5</v>
      </c>
      <c r="H28" s="9">
        <f>D28+F28+G28</f>
        <v>74</v>
      </c>
      <c r="I28" s="11">
        <v>26</v>
      </c>
      <c r="J28" s="21"/>
    </row>
    <row r="29" ht="26" customHeight="true" spans="1:10">
      <c r="A29" s="4">
        <v>27</v>
      </c>
      <c r="B29" s="15" t="s">
        <v>46</v>
      </c>
      <c r="C29" s="16">
        <v>62</v>
      </c>
      <c r="D29" s="9">
        <f>C29*0.5</f>
        <v>31</v>
      </c>
      <c r="E29" s="9">
        <v>77.66</v>
      </c>
      <c r="F29" s="9">
        <f>E29*0.5</f>
        <v>38.83</v>
      </c>
      <c r="G29" s="7">
        <v>0.5</v>
      </c>
      <c r="H29" s="9">
        <f>D29+F29+G29</f>
        <v>70.33</v>
      </c>
      <c r="I29" s="4">
        <v>27</v>
      </c>
      <c r="J29" s="21"/>
    </row>
    <row r="30" ht="26" customHeight="true" spans="1:10">
      <c r="A30" s="4">
        <v>28</v>
      </c>
      <c r="B30" s="15" t="s">
        <v>47</v>
      </c>
      <c r="C30" s="16">
        <v>55</v>
      </c>
      <c r="D30" s="9">
        <f>C30*0.5</f>
        <v>27.5</v>
      </c>
      <c r="E30" s="9">
        <v>79.33</v>
      </c>
      <c r="F30" s="9">
        <f>E30*0.5</f>
        <v>39.665</v>
      </c>
      <c r="G30" s="7">
        <v>0</v>
      </c>
      <c r="H30" s="9">
        <f>D30+F30+G30</f>
        <v>67.165</v>
      </c>
      <c r="I30" s="4">
        <v>28</v>
      </c>
      <c r="J30" s="21"/>
    </row>
  </sheetData>
  <autoFilter ref="A2:J30">
    <sortState ref="A3:J30">
      <sortCondition ref="H2" descending="true"/>
    </sortState>
    <extLst/>
  </autoFilter>
  <mergeCells count="1">
    <mergeCell ref="A1:J1"/>
  </mergeCells>
  <pageMargins left="1.0625" right="1.0625" top="1.41666666666667" bottom="1.18055555555556" header="0.511805555555556" footer="0.511805555555556"/>
  <pageSetup paperSize="9" scale="82" fitToWidth="0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workbookViewId="0">
      <selection activeCell="D3" sqref="D3"/>
    </sheetView>
  </sheetViews>
  <sheetFormatPr defaultColWidth="9" defaultRowHeight="15.75"/>
  <cols>
    <col min="1" max="1" width="4.5" customWidth="true"/>
    <col min="2" max="2" width="7" customWidth="true"/>
    <col min="3" max="3" width="8.75" customWidth="true"/>
    <col min="4" max="4" width="8.25" customWidth="true"/>
    <col min="5" max="6" width="8.625" customWidth="true"/>
    <col min="7" max="7" width="6.625" customWidth="true"/>
    <col min="8" max="8" width="7.625" customWidth="true"/>
    <col min="9" max="9" width="6.75" customWidth="true"/>
    <col min="10" max="10" width="6.375" customWidth="true"/>
  </cols>
  <sheetData>
    <row r="1" ht="38" customHeight="true" spans="1:10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39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19</v>
      </c>
      <c r="H2" s="3" t="s">
        <v>7</v>
      </c>
      <c r="I2" s="3" t="s">
        <v>8</v>
      </c>
      <c r="J2" s="3" t="s">
        <v>9</v>
      </c>
    </row>
    <row r="3" ht="28" customHeight="true" spans="1:10">
      <c r="A3" s="4">
        <v>1</v>
      </c>
      <c r="B3" s="5" t="s">
        <v>49</v>
      </c>
      <c r="C3" s="6">
        <v>82</v>
      </c>
      <c r="D3" s="7">
        <f t="shared" ref="D3:D14" si="0">C3*0.6</f>
        <v>49.2</v>
      </c>
      <c r="E3" s="7">
        <v>87</v>
      </c>
      <c r="F3" s="9">
        <f t="shared" ref="F3:F14" si="1">E3*0.4</f>
        <v>34.8</v>
      </c>
      <c r="G3" s="7">
        <v>2</v>
      </c>
      <c r="H3" s="9">
        <f t="shared" ref="H3:H14" si="2">D3+F3+G3</f>
        <v>86</v>
      </c>
      <c r="I3" s="4">
        <v>1</v>
      </c>
      <c r="J3" s="10"/>
    </row>
    <row r="4" ht="28" customHeight="true" spans="1:10">
      <c r="A4" s="4">
        <v>2</v>
      </c>
      <c r="B4" s="5" t="s">
        <v>50</v>
      </c>
      <c r="C4" s="6">
        <v>79</v>
      </c>
      <c r="D4" s="7">
        <f t="shared" si="0"/>
        <v>47.4</v>
      </c>
      <c r="E4" s="7">
        <v>85.33</v>
      </c>
      <c r="F4" s="9">
        <f t="shared" si="1"/>
        <v>34.132</v>
      </c>
      <c r="G4" s="7">
        <v>2</v>
      </c>
      <c r="H4" s="9">
        <f t="shared" si="2"/>
        <v>83.532</v>
      </c>
      <c r="I4" s="11">
        <v>2</v>
      </c>
      <c r="J4" s="12"/>
    </row>
    <row r="5" ht="28" customHeight="true" spans="1:10">
      <c r="A5" s="4">
        <v>3</v>
      </c>
      <c r="B5" s="5" t="s">
        <v>51</v>
      </c>
      <c r="C5" s="6">
        <v>72</v>
      </c>
      <c r="D5" s="7">
        <f t="shared" si="0"/>
        <v>43.2</v>
      </c>
      <c r="E5" s="7">
        <v>82</v>
      </c>
      <c r="F5" s="9">
        <f t="shared" si="1"/>
        <v>32.8</v>
      </c>
      <c r="G5" s="7">
        <v>0.5</v>
      </c>
      <c r="H5" s="9">
        <f t="shared" si="2"/>
        <v>76.5</v>
      </c>
      <c r="I5" s="4">
        <v>3</v>
      </c>
      <c r="J5" s="12"/>
    </row>
    <row r="6" ht="28" customHeight="true" spans="1:10">
      <c r="A6" s="4">
        <v>4</v>
      </c>
      <c r="B6" s="5" t="s">
        <v>52</v>
      </c>
      <c r="C6" s="6">
        <v>66</v>
      </c>
      <c r="D6" s="7">
        <f t="shared" si="0"/>
        <v>39.6</v>
      </c>
      <c r="E6" s="7">
        <v>80.67</v>
      </c>
      <c r="F6" s="9">
        <f t="shared" si="1"/>
        <v>32.268</v>
      </c>
      <c r="G6" s="7">
        <v>2</v>
      </c>
      <c r="H6" s="9">
        <f t="shared" si="2"/>
        <v>73.868</v>
      </c>
      <c r="I6" s="11">
        <v>4</v>
      </c>
      <c r="J6" s="13"/>
    </row>
    <row r="7" ht="28" customHeight="true" spans="1:10">
      <c r="A7" s="4">
        <v>5</v>
      </c>
      <c r="B7" s="5" t="s">
        <v>53</v>
      </c>
      <c r="C7" s="6">
        <v>64</v>
      </c>
      <c r="D7" s="7">
        <f t="shared" si="0"/>
        <v>38.4</v>
      </c>
      <c r="E7" s="7">
        <v>86</v>
      </c>
      <c r="F7" s="9">
        <f t="shared" si="1"/>
        <v>34.4</v>
      </c>
      <c r="G7" s="7">
        <v>0.5</v>
      </c>
      <c r="H7" s="9">
        <f t="shared" si="2"/>
        <v>73.3</v>
      </c>
      <c r="I7" s="4">
        <v>5</v>
      </c>
      <c r="J7" s="12"/>
    </row>
    <row r="8" ht="28" customHeight="true" spans="1:10">
      <c r="A8" s="4">
        <v>6</v>
      </c>
      <c r="B8" s="5" t="s">
        <v>54</v>
      </c>
      <c r="C8" s="6">
        <v>59</v>
      </c>
      <c r="D8" s="7">
        <f t="shared" si="0"/>
        <v>35.4</v>
      </c>
      <c r="E8" s="7">
        <v>82.33</v>
      </c>
      <c r="F8" s="9">
        <f t="shared" si="1"/>
        <v>32.932</v>
      </c>
      <c r="G8" s="7">
        <v>1.5</v>
      </c>
      <c r="H8" s="9">
        <f t="shared" si="2"/>
        <v>69.832</v>
      </c>
      <c r="I8" s="11">
        <v>6</v>
      </c>
      <c r="J8" s="12"/>
    </row>
    <row r="9" ht="28" customHeight="true" spans="1:10">
      <c r="A9" s="4">
        <v>7</v>
      </c>
      <c r="B9" s="5" t="s">
        <v>55</v>
      </c>
      <c r="C9" s="6">
        <v>60</v>
      </c>
      <c r="D9" s="7">
        <f t="shared" si="0"/>
        <v>36</v>
      </c>
      <c r="E9" s="7">
        <v>80.67</v>
      </c>
      <c r="F9" s="9">
        <f t="shared" si="1"/>
        <v>32.268</v>
      </c>
      <c r="G9" s="7">
        <v>0.5</v>
      </c>
      <c r="H9" s="9">
        <f t="shared" si="2"/>
        <v>68.768</v>
      </c>
      <c r="I9" s="4">
        <v>7</v>
      </c>
      <c r="J9" s="13"/>
    </row>
    <row r="10" ht="28" customHeight="true" spans="1:10">
      <c r="A10" s="4">
        <v>8</v>
      </c>
      <c r="B10" s="5" t="s">
        <v>56</v>
      </c>
      <c r="C10" s="6">
        <v>52</v>
      </c>
      <c r="D10" s="7">
        <f t="shared" si="0"/>
        <v>31.2</v>
      </c>
      <c r="E10" s="7">
        <v>81.33</v>
      </c>
      <c r="F10" s="9">
        <f t="shared" si="1"/>
        <v>32.532</v>
      </c>
      <c r="G10" s="7">
        <v>1</v>
      </c>
      <c r="H10" s="9">
        <f t="shared" si="2"/>
        <v>64.732</v>
      </c>
      <c r="I10" s="11">
        <v>8</v>
      </c>
      <c r="J10" s="12"/>
    </row>
    <row r="11" ht="28" customHeight="true" spans="1:10">
      <c r="A11" s="4">
        <v>9</v>
      </c>
      <c r="B11" s="5" t="s">
        <v>57</v>
      </c>
      <c r="C11" s="6">
        <v>48</v>
      </c>
      <c r="D11" s="7">
        <f t="shared" si="0"/>
        <v>28.8</v>
      </c>
      <c r="E11" s="7">
        <v>80.33</v>
      </c>
      <c r="F11" s="9">
        <f t="shared" si="1"/>
        <v>32.132</v>
      </c>
      <c r="G11" s="7">
        <v>1.5</v>
      </c>
      <c r="H11" s="9">
        <f t="shared" si="2"/>
        <v>62.432</v>
      </c>
      <c r="I11" s="4">
        <v>9</v>
      </c>
      <c r="J11" s="12"/>
    </row>
    <row r="12" ht="28" customHeight="true" spans="1:10">
      <c r="A12" s="4">
        <v>10</v>
      </c>
      <c r="B12" s="5" t="s">
        <v>58</v>
      </c>
      <c r="C12" s="6">
        <v>48</v>
      </c>
      <c r="D12" s="7">
        <f t="shared" si="0"/>
        <v>28.8</v>
      </c>
      <c r="E12" s="7">
        <v>78.33</v>
      </c>
      <c r="F12" s="9">
        <f t="shared" si="1"/>
        <v>31.332</v>
      </c>
      <c r="G12" s="7">
        <v>1</v>
      </c>
      <c r="H12" s="9">
        <f t="shared" si="2"/>
        <v>61.132</v>
      </c>
      <c r="I12" s="11">
        <v>10</v>
      </c>
      <c r="J12" s="13"/>
    </row>
    <row r="13" ht="28" customHeight="true" spans="1:10">
      <c r="A13" s="4">
        <v>11</v>
      </c>
      <c r="B13" s="5" t="s">
        <v>59</v>
      </c>
      <c r="C13" s="6">
        <v>0</v>
      </c>
      <c r="D13" s="7">
        <f t="shared" si="0"/>
        <v>0</v>
      </c>
      <c r="E13" s="7">
        <v>0</v>
      </c>
      <c r="F13" s="9">
        <f t="shared" si="1"/>
        <v>0</v>
      </c>
      <c r="G13" s="7">
        <v>0</v>
      </c>
      <c r="H13" s="9">
        <f t="shared" si="2"/>
        <v>0</v>
      </c>
      <c r="I13" s="4">
        <v>11</v>
      </c>
      <c r="J13" s="13"/>
    </row>
    <row r="14" ht="28" customHeight="true" spans="1:10">
      <c r="A14" s="4">
        <v>12</v>
      </c>
      <c r="B14" s="5" t="s">
        <v>60</v>
      </c>
      <c r="C14" s="6">
        <v>0</v>
      </c>
      <c r="D14" s="7">
        <f t="shared" si="0"/>
        <v>0</v>
      </c>
      <c r="E14" s="7">
        <v>0</v>
      </c>
      <c r="F14" s="9">
        <f t="shared" si="1"/>
        <v>0</v>
      </c>
      <c r="G14" s="7">
        <v>0</v>
      </c>
      <c r="H14" s="9">
        <f t="shared" si="2"/>
        <v>0</v>
      </c>
      <c r="I14" s="11">
        <v>12</v>
      </c>
      <c r="J14" s="13"/>
    </row>
    <row r="15" spans="1:10">
      <c r="A15" s="8"/>
      <c r="B15" s="8"/>
      <c r="C15" s="8"/>
      <c r="D15" s="8"/>
      <c r="E15" s="8"/>
      <c r="F15" s="8"/>
      <c r="G15" s="8"/>
      <c r="H15" s="8"/>
      <c r="I15" s="8"/>
      <c r="J15" s="8"/>
    </row>
  </sheetData>
  <autoFilter ref="A2:J14">
    <sortState ref="A2:J14">
      <sortCondition ref="H2" descending="true"/>
    </sortState>
    <extLst/>
  </autoFilter>
  <sortState ref="H3:H14">
    <sortCondition ref="H3" descending="true"/>
  </sortState>
  <mergeCells count="1">
    <mergeCell ref="A1:J1"/>
  </mergeCells>
  <pageMargins left="1.0625" right="1.0625" top="1.41666666666667" bottom="1.18055555555556" header="0.511805555555556" footer="0.511805555555556"/>
  <pageSetup paperSize="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安全监管人员</vt:lpstr>
      <vt:lpstr>应急救援队员</vt:lpstr>
      <vt:lpstr>专业技术人员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</dc:creator>
  <cp:lastModifiedBy>kylin</cp:lastModifiedBy>
  <dcterms:created xsi:type="dcterms:W3CDTF">2016-12-05T00:54:00Z</dcterms:created>
  <cp:lastPrinted>2022-04-22T00:11:00Z</cp:lastPrinted>
  <dcterms:modified xsi:type="dcterms:W3CDTF">2024-09-05T15:55:25Z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B2C1147FF180474B85A5AE44F0832BF8_13</vt:lpwstr>
  </property>
  <property fmtid="{D5CDD505-2E9C-101B-9397-08002B2CF9AE}" pid="4" name="commondata">
    <vt:lpwstr>eyJoZGlkIjoiNGExYzZkNDRhNTBiZWNkNDczMjY1OTAxNjYxM2JmOWYifQ==</vt:lpwstr>
  </property>
</Properties>
</file>