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.18" sheetId="2" r:id="rId1"/>
    <sheet name="原稿" sheetId="3" r:id="rId2"/>
  </sheets>
  <definedNames>
    <definedName name="_xlnm._FilterDatabase" localSheetId="0" hidden="1">'10.18'!$A$3:$C$74</definedName>
    <definedName name="_xlnm.Print_Titles" localSheetId="0">'10.18'!$3:$3</definedName>
  </definedNames>
  <calcPr calcId="144525"/>
</workbook>
</file>

<file path=xl/sharedStrings.xml><?xml version="1.0" encoding="utf-8"?>
<sst xmlns="http://schemas.openxmlformats.org/spreadsheetml/2006/main" count="451" uniqueCount="194">
  <si>
    <t>附件</t>
  </si>
  <si>
    <t>2024年广安市研发投入拟补助企业名单</t>
  </si>
  <si>
    <t>序号</t>
  </si>
  <si>
    <t>企业名称</t>
  </si>
  <si>
    <t>属地</t>
  </si>
  <si>
    <t>四川省华蓥山煤业股份有限公司</t>
  </si>
  <si>
    <t>市本级</t>
  </si>
  <si>
    <t>四川嘉华机械有限责任公司</t>
  </si>
  <si>
    <t>四川经准特种设备检验有限公司</t>
  </si>
  <si>
    <t>四川华蓥西南水泥有限公司</t>
  </si>
  <si>
    <t>经开区</t>
  </si>
  <si>
    <t>广安利尔化学有限公司</t>
  </si>
  <si>
    <t>广安北新建材有限公司</t>
  </si>
  <si>
    <t>广安诚信化工有限责任公司</t>
  </si>
  <si>
    <t>广安摩珈生物科技有限公司</t>
  </si>
  <si>
    <t xml:space="preserve">经开区 </t>
  </si>
  <si>
    <t>广安金侑达电业科技有限公司</t>
  </si>
  <si>
    <t>前锋区</t>
  </si>
  <si>
    <t>四川广安慧诚科艺玻璃有限公司</t>
  </si>
  <si>
    <t>广安市聚友绝缘材料有限公司</t>
  </si>
  <si>
    <t>广安市盛禾新型建材有限公司</t>
  </si>
  <si>
    <t>四川铭利达科技有限公司</t>
  </si>
  <si>
    <t>四川华蓥山龙滩煤电有限责任公司</t>
  </si>
  <si>
    <t>四川仁安药业有限责任公司</t>
  </si>
  <si>
    <t>岳池县</t>
  </si>
  <si>
    <t>岳池县宇虹科技有限公司</t>
  </si>
  <si>
    <t>四川普康药业有限公司</t>
  </si>
  <si>
    <t>广安一新医药科技有限公司</t>
  </si>
  <si>
    <t>四川省银丰食品有限公司</t>
  </si>
  <si>
    <t>四川圣上大健康药业有限公司</t>
  </si>
  <si>
    <t>广安高垭口生态农业有限责任公司</t>
  </si>
  <si>
    <t>四川定科制药有限公司</t>
  </si>
  <si>
    <t>四川磐恒药业有限公司</t>
  </si>
  <si>
    <t>四川超强机械有限公司</t>
  </si>
  <si>
    <t>四川创仕鼎电子有限公司</t>
  </si>
  <si>
    <t>华蓥市</t>
  </si>
  <si>
    <t>四川领先微晶玻璃有限公司</t>
  </si>
  <si>
    <t>四川恒格光电科技有限公司</t>
  </si>
  <si>
    <t>四川省华蓥市辽望实业有限公司</t>
  </si>
  <si>
    <t>四川力泓电子科技有限公司</t>
  </si>
  <si>
    <t>广安领创华财电子科技有限公司</t>
  </si>
  <si>
    <t>华蓥市正大汽配有限公司</t>
  </si>
  <si>
    <t>四川坤鸿电子科技有限公司</t>
  </si>
  <si>
    <t>四川谦宜复合材料有限公司</t>
  </si>
  <si>
    <t>四川帕沃可矿物纤维制品集团有限公司</t>
  </si>
  <si>
    <t>四川正梁机械有限公司</t>
  </si>
  <si>
    <t>四川瀚海精密制造有限公司</t>
  </si>
  <si>
    <t>四川大千电子科技有限公司</t>
  </si>
  <si>
    <t>四川怡田科技有限公司</t>
  </si>
  <si>
    <t>华蓥市盈胜电子有限公司</t>
  </si>
  <si>
    <t>四川优比贝柠科技有限公司</t>
  </si>
  <si>
    <t>四川普利司德高分子新材料有限公司</t>
  </si>
  <si>
    <t>广安市领誉塑胶电子科技有限公司</t>
  </si>
  <si>
    <t>四川天世恒精密科技有限公司</t>
  </si>
  <si>
    <t>四川绿投环保设备有限公司</t>
  </si>
  <si>
    <t>邻水县</t>
  </si>
  <si>
    <t>四川众禾泰立科技有限公司</t>
  </si>
  <si>
    <t>四川蜀耕农业开发有限公司</t>
  </si>
  <si>
    <t>四川渝成机械有限公司</t>
  </si>
  <si>
    <t>四川腾邦科技有限公司</t>
  </si>
  <si>
    <t>四川轻舟汽车轻量化技术有限公司</t>
  </si>
  <si>
    <t>广安华讯电子有限公司</t>
  </si>
  <si>
    <t>四川鼎玺创新科技有限公司</t>
  </si>
  <si>
    <t>四川海山机械制造有限公司</t>
  </si>
  <si>
    <t>四川艾马仕科技有限公司</t>
  </si>
  <si>
    <t>四川润美迪科技发展有限公司</t>
  </si>
  <si>
    <t>四川诺阳汽车部件有限公司</t>
  </si>
  <si>
    <t>四川天坤模具制造有限公司</t>
  </si>
  <si>
    <t>四川渝兴宇新材料科技有限公司</t>
  </si>
  <si>
    <t>四川弘融科技有限公司</t>
  </si>
  <si>
    <t>四川航勰汽车空调有限公司</t>
  </si>
  <si>
    <t>四川赛特制冷设备有限公司</t>
  </si>
  <si>
    <t>四川创能机械制造有限公司</t>
  </si>
  <si>
    <t>邻水县福佳机械有限公司</t>
  </si>
  <si>
    <t>广安凯特制药有限公司</t>
  </si>
  <si>
    <t>武胜县</t>
  </si>
  <si>
    <t>四川银钢一通凸轮轴有限公司</t>
  </si>
  <si>
    <t>四川佳玛机械制造有限公司</t>
  </si>
  <si>
    <t>四川海泰医药设备科技有限公司</t>
  </si>
  <si>
    <t>四川安泰茧丝绸集团有限公司</t>
  </si>
  <si>
    <t>四川皓速科技有限公司</t>
  </si>
  <si>
    <t>广安市超颖电子科技有限公司</t>
  </si>
  <si>
    <t>广安超达鑫机电制造有限公司</t>
  </si>
  <si>
    <t>四川雅全科技有限公司</t>
  </si>
  <si>
    <r>
      <rPr>
        <sz val="22"/>
        <color theme="1"/>
        <rFont val="方正小标宋_GBK"/>
        <charset val="134"/>
      </rPr>
      <t>研发投入后补助形式审查及鉴定结果</t>
    </r>
  </si>
  <si>
    <r>
      <rPr>
        <sz val="16"/>
        <color theme="1"/>
        <rFont val="方正仿宋_GBK"/>
        <charset val="134"/>
      </rPr>
      <t>单位：万元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</si>
  <si>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</si>
  <si>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企业名称</t>
    </r>
  </si>
  <si>
    <r>
      <rPr>
        <sz val="12"/>
        <color theme="1"/>
        <rFont val="方正黑体_GBK"/>
        <charset val="134"/>
      </rPr>
      <t>推荐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单位</t>
    </r>
  </si>
  <si>
    <r>
      <rPr>
        <sz val="12"/>
        <color theme="1"/>
        <rFont val="方正黑体_GBK"/>
        <charset val="134"/>
      </rPr>
      <t>企业类型及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研发投入补助标准</t>
    </r>
  </si>
  <si>
    <r>
      <rPr>
        <sz val="12"/>
        <color theme="1"/>
        <rFont val="方正黑体_GBK"/>
        <charset val="134"/>
      </rPr>
      <t>报税务研发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投入数</t>
    </r>
  </si>
  <si>
    <r>
      <rPr>
        <sz val="12"/>
        <color theme="1"/>
        <rFont val="Times New Roman"/>
        <charset val="134"/>
      </rPr>
      <t>607-2</t>
    </r>
    <r>
      <rPr>
        <sz val="12"/>
        <color theme="1"/>
        <rFont val="方正黑体_GBK"/>
        <charset val="134"/>
      </rPr>
      <t>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黑体_GBK"/>
        <charset val="134"/>
      </rPr>
      <t>研究开发费用合计</t>
    </r>
    <r>
      <rPr>
        <sz val="12"/>
        <color theme="1"/>
        <rFont val="Times New Roman"/>
        <charset val="134"/>
      </rPr>
      <t>”</t>
    </r>
  </si>
  <si>
    <r>
      <rPr>
        <sz val="12"/>
        <color theme="1"/>
        <rFont val="方正黑体_GBK"/>
        <charset val="134"/>
      </rPr>
      <t>形式审查意见</t>
    </r>
  </si>
  <si>
    <r>
      <rPr>
        <sz val="12"/>
        <color theme="1"/>
        <rFont val="方正黑体_GBK"/>
        <charset val="134"/>
      </rPr>
      <t>经审核后可加计扣除的研发费用</t>
    </r>
  </si>
  <si>
    <r>
      <rPr>
        <sz val="12"/>
        <color theme="1"/>
        <rFont val="方正黑体_GBK"/>
        <charset val="134"/>
      </rPr>
      <t>补助金额</t>
    </r>
  </si>
  <si>
    <r>
      <rPr>
        <sz val="12"/>
        <color theme="1"/>
        <rFont val="方正黑体_GBK"/>
        <charset val="134"/>
      </rPr>
      <t>补助金额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黑体_GBK"/>
        <charset val="134"/>
      </rPr>
      <t>按文件标准补助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</si>
  <si>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黑体_GBK"/>
        <charset val="134"/>
      </rPr>
      <t>补助金额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黑体_GBK"/>
        <charset val="134"/>
      </rPr>
      <t>统一按</t>
    </r>
    <r>
      <rPr>
        <sz val="12"/>
        <color theme="1"/>
        <rFont val="Times New Roman"/>
        <charset val="134"/>
      </rPr>
      <t>3%</t>
    </r>
    <r>
      <rPr>
        <sz val="12"/>
        <color theme="1"/>
        <rFont val="方正黑体_GBK"/>
        <charset val="134"/>
      </rPr>
      <t>补助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</si>
  <si>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黑体_GBK"/>
        <charset val="134"/>
      </rPr>
      <t>补助金额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黑体_GBK"/>
        <charset val="134"/>
      </rPr>
      <t>统一按</t>
    </r>
    <r>
      <rPr>
        <sz val="12"/>
        <color theme="1"/>
        <rFont val="Times New Roman"/>
        <charset val="134"/>
      </rPr>
      <t>2.8%</t>
    </r>
    <r>
      <rPr>
        <sz val="12"/>
        <color theme="1"/>
        <rFont val="方正黑体_GBK"/>
        <charset val="134"/>
      </rPr>
      <t>补助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</si>
  <si>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黑体_GBK"/>
        <charset val="134"/>
      </rPr>
      <t>补助金额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黑体_GBK"/>
        <charset val="134"/>
      </rPr>
      <t>统一按</t>
    </r>
    <r>
      <rPr>
        <sz val="12"/>
        <color theme="1"/>
        <rFont val="Times New Roman"/>
        <charset val="134"/>
      </rPr>
      <t>2.7%</t>
    </r>
    <r>
      <rPr>
        <sz val="12"/>
        <color theme="1"/>
        <rFont val="方正黑体_GBK"/>
        <charset val="134"/>
      </rPr>
      <t>补助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</si>
  <si>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仿宋_GBK"/>
        <charset val="134"/>
      </rPr>
      <t>四川省华蓥山煤业股份有限公司</t>
    </r>
  </si>
  <si>
    <r>
      <rPr>
        <sz val="12"/>
        <color theme="1"/>
        <rFont val="方正仿宋_GBK"/>
        <charset val="134"/>
      </rPr>
      <t>市本级</t>
    </r>
  </si>
  <si>
    <r>
      <rPr>
        <sz val="12"/>
        <color theme="1"/>
        <rFont val="方正仿宋_GBK"/>
        <charset val="134"/>
      </rPr>
      <t>其他企业</t>
    </r>
    <r>
      <rPr>
        <sz val="12"/>
        <color theme="1"/>
        <rFont val="Times New Roman"/>
        <charset val="134"/>
      </rPr>
      <t>3%</t>
    </r>
  </si>
  <si>
    <r>
      <rPr>
        <sz val="12"/>
        <color theme="1"/>
        <rFont val="方正仿宋_GBK"/>
        <charset val="134"/>
      </rPr>
      <t>通过。</t>
    </r>
  </si>
  <si>
    <r>
      <rPr>
        <sz val="12"/>
        <color theme="1"/>
        <rFont val="方正仿宋_GBK"/>
        <charset val="134"/>
      </rPr>
      <t>四川嘉华机械有限责任公司</t>
    </r>
  </si>
  <si>
    <r>
      <rPr>
        <sz val="12"/>
        <color theme="1"/>
        <rFont val="方正仿宋_GBK"/>
        <charset val="134"/>
      </rPr>
      <t>高新技术企业</t>
    </r>
    <r>
      <rPr>
        <sz val="12"/>
        <color theme="1"/>
        <rFont val="Times New Roman"/>
        <charset val="134"/>
      </rPr>
      <t>4%</t>
    </r>
  </si>
  <si>
    <r>
      <rPr>
        <sz val="12"/>
        <color theme="1"/>
        <rFont val="方正仿宋_GBK"/>
        <charset val="134"/>
      </rPr>
      <t>四川经准特种设备检验有限公司</t>
    </r>
  </si>
  <si>
    <r>
      <rPr>
        <sz val="12"/>
        <color theme="1"/>
        <rFont val="方正仿宋_GBK"/>
        <charset val="134"/>
      </rPr>
      <t>四川华蓥西南水泥有限公司</t>
    </r>
  </si>
  <si>
    <r>
      <rPr>
        <sz val="12"/>
        <color theme="1"/>
        <rFont val="方正仿宋_GBK"/>
        <charset val="134"/>
      </rPr>
      <t>经开区</t>
    </r>
  </si>
  <si>
    <r>
      <rPr>
        <sz val="12"/>
        <color theme="1"/>
        <rFont val="方正仿宋_GBK"/>
        <charset val="134"/>
      </rPr>
      <t>广安利尔化学有限公司</t>
    </r>
  </si>
  <si>
    <r>
      <rPr>
        <sz val="12"/>
        <color theme="1"/>
        <rFont val="方正仿宋_GBK"/>
        <charset val="134"/>
      </rPr>
      <t>广安北新建材有限公司</t>
    </r>
  </si>
  <si>
    <r>
      <rPr>
        <sz val="12"/>
        <color theme="1"/>
        <rFont val="方正仿宋_GBK"/>
        <charset val="134"/>
      </rPr>
      <t>广安诚信化工有限责任公司</t>
    </r>
  </si>
  <si>
    <r>
      <rPr>
        <sz val="12"/>
        <color theme="1"/>
        <rFont val="方正仿宋_GBK"/>
        <charset val="134"/>
      </rPr>
      <t>广安摩珈生物科技有限公司</t>
    </r>
  </si>
  <si>
    <r>
      <rPr>
        <sz val="12"/>
        <color theme="1"/>
        <rFont val="方正仿宋_GBK"/>
        <charset val="134"/>
      </rPr>
      <t>经开区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</si>
  <si>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rgb="FFFF0000"/>
        <rFont val="方正仿宋_GBK"/>
        <charset val="134"/>
      </rPr>
      <t>其他企业</t>
    </r>
    <r>
      <rPr>
        <sz val="12"/>
        <color rgb="FFFF0000"/>
        <rFont val="Times New Roman"/>
        <charset val="134"/>
      </rPr>
      <t>3%</t>
    </r>
  </si>
  <si>
    <r>
      <rPr>
        <sz val="12"/>
        <color rgb="FFFF0000"/>
        <rFont val="方正仿宋_GBK"/>
        <charset val="134"/>
      </rPr>
      <t>通过。</t>
    </r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方正仿宋_GBK"/>
        <charset val="134"/>
      </rPr>
      <t>年为规下企业。</t>
    </r>
  </si>
  <si>
    <r>
      <rPr>
        <sz val="12"/>
        <color theme="1"/>
        <rFont val="方正仿宋_GBK"/>
        <charset val="134"/>
      </rPr>
      <t>广安金侑达电业科技有限公司</t>
    </r>
  </si>
  <si>
    <r>
      <rPr>
        <sz val="12"/>
        <color theme="1"/>
        <rFont val="方正仿宋_GBK"/>
        <charset val="134"/>
      </rPr>
      <t>前锋区</t>
    </r>
  </si>
  <si>
    <r>
      <rPr>
        <sz val="12"/>
        <color theme="1"/>
        <rFont val="方正仿宋_GBK"/>
        <charset val="134"/>
      </rPr>
      <t>研发费用加计扣除优惠明细表上面显示允许加计扣除金额</t>
    </r>
    <r>
      <rPr>
        <sz val="12"/>
        <color theme="1"/>
        <rFont val="Times New Roman"/>
        <charset val="134"/>
      </rPr>
      <t>87.75</t>
    </r>
    <r>
      <rPr>
        <sz val="12"/>
        <color theme="1"/>
        <rFont val="方正仿宋_GBK"/>
        <charset val="134"/>
      </rPr>
      <t>万元，该企业申报和税务部门核定的数据都是</t>
    </r>
    <r>
      <rPr>
        <sz val="12"/>
        <color theme="1"/>
        <rFont val="Times New Roman"/>
        <charset val="134"/>
      </rPr>
      <t>525.3</t>
    </r>
    <r>
      <rPr>
        <sz val="12"/>
        <color theme="1"/>
        <rFont val="方正仿宋_GBK"/>
        <charset val="134"/>
      </rPr>
      <t>万。应纠正为</t>
    </r>
    <r>
      <rPr>
        <sz val="12"/>
        <color theme="1"/>
        <rFont val="Times New Roman"/>
        <charset val="134"/>
      </rPr>
      <t>87.75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</si>
  <si>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方正仿宋_GBK"/>
        <charset val="134"/>
      </rPr>
      <t>四川广安慧诚科艺玻璃有限公司</t>
    </r>
  </si>
  <si>
    <r>
      <rPr>
        <sz val="12"/>
        <color theme="1"/>
        <rFont val="方正仿宋_GBK"/>
        <charset val="134"/>
      </rPr>
      <t>广安市聚友绝缘材料有限公司</t>
    </r>
  </si>
  <si>
    <r>
      <rPr>
        <sz val="12"/>
        <color theme="1"/>
        <rFont val="方正仿宋_GBK"/>
        <charset val="134"/>
      </rPr>
      <t>广安市盛禾新型建材有限公司</t>
    </r>
  </si>
  <si>
    <r>
      <rPr>
        <sz val="12"/>
        <color theme="1"/>
        <rFont val="方正仿宋_GBK"/>
        <charset val="134"/>
      </rPr>
      <t>科技型中小企业</t>
    </r>
    <r>
      <rPr>
        <sz val="12"/>
        <color theme="1"/>
        <rFont val="Times New Roman"/>
        <charset val="134"/>
      </rPr>
      <t>3.5%</t>
    </r>
  </si>
  <si>
    <r>
      <rPr>
        <sz val="12"/>
        <color theme="1"/>
        <rFont val="方正仿宋_GBK"/>
        <charset val="134"/>
      </rPr>
      <t>四川铭利达科技有限公司</t>
    </r>
  </si>
  <si>
    <r>
      <rPr>
        <sz val="12"/>
        <color theme="1"/>
        <rFont val="方正仿宋_GBK"/>
        <charset val="134"/>
      </rPr>
      <t>向税务部门申报的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年度享受税前加计扣除的研发投入应为</t>
    </r>
    <r>
      <rPr>
        <sz val="12"/>
        <color theme="1"/>
        <rFont val="Times New Roman"/>
        <charset val="134"/>
      </rPr>
      <t>437.48</t>
    </r>
    <r>
      <rPr>
        <sz val="12"/>
        <color theme="1"/>
        <rFont val="方正仿宋_GBK"/>
        <charset val="134"/>
      </rPr>
      <t>万元，企业填的</t>
    </r>
    <r>
      <rPr>
        <sz val="12"/>
        <color theme="1"/>
        <rFont val="Times New Roman"/>
        <charset val="134"/>
      </rPr>
      <t>495.48</t>
    </r>
    <r>
      <rPr>
        <sz val="12"/>
        <color theme="1"/>
        <rFont val="方正仿宋_GBK"/>
        <charset val="134"/>
      </rPr>
      <t>万元。项目申请报告书不完整，项目的研发目标（研发意义、现状、预期成果、技术指标、预期应用价值）、研发内容（技术难点或者拟解决的关键技术问题、创新点、技术路线）、成果形式与考核指标均为体现。其中模具维修那个项目，项目负责人打印写的是欧晖，签字写的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欧辉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，有理由怀疑项目真实性。企业已完善资料。通过。</t>
    </r>
  </si>
  <si>
    <r>
      <rPr>
        <sz val="12"/>
        <color theme="1"/>
        <rFont val="方正仿宋_GBK"/>
        <charset val="134"/>
      </rPr>
      <t>四川华蓥山龙滩煤电有限责任公司</t>
    </r>
  </si>
  <si>
    <r>
      <rPr>
        <sz val="12"/>
        <color theme="1"/>
        <rFont val="方正仿宋_GBK"/>
        <charset val="134"/>
      </rPr>
      <t>四川仁安药业有限责任公司</t>
    </r>
  </si>
  <si>
    <r>
      <rPr>
        <sz val="12"/>
        <color theme="1"/>
        <rFont val="方正仿宋_GBK"/>
        <charset val="134"/>
      </rPr>
      <t>岳池县</t>
    </r>
  </si>
  <si>
    <r>
      <rPr>
        <sz val="12"/>
        <color theme="1"/>
        <rFont val="方正仿宋_GBK"/>
        <charset val="134"/>
      </rPr>
      <t>岳池县宇虹科技有限公司</t>
    </r>
  </si>
  <si>
    <r>
      <rPr>
        <sz val="12"/>
        <color theme="1"/>
        <rFont val="方正仿宋_GBK"/>
        <charset val="134"/>
      </rPr>
      <t>四川普康药业有限公司</t>
    </r>
  </si>
  <si>
    <r>
      <rPr>
        <sz val="12"/>
        <color theme="1"/>
        <rFont val="方正仿宋_GBK"/>
        <charset val="134"/>
      </rPr>
      <t>广安一新医药科技有限公司</t>
    </r>
  </si>
  <si>
    <r>
      <rPr>
        <sz val="12"/>
        <color theme="1"/>
        <rFont val="方正仿宋_GBK"/>
        <charset val="134"/>
      </rPr>
      <t>四川省银丰食品有限公司</t>
    </r>
  </si>
  <si>
    <r>
      <rPr>
        <sz val="12"/>
        <color theme="1"/>
        <rFont val="方正仿宋_GBK"/>
        <charset val="134"/>
      </rPr>
      <t>四川圣上大健康药业有限公司</t>
    </r>
  </si>
  <si>
    <r>
      <rPr>
        <sz val="12"/>
        <color theme="1"/>
        <rFont val="方正仿宋_GBK"/>
        <charset val="134"/>
      </rPr>
      <t>广安高垭口生态农业有限责任公司</t>
    </r>
  </si>
  <si>
    <r>
      <rPr>
        <sz val="12"/>
        <color theme="1"/>
        <rFont val="方正仿宋_GBK"/>
        <charset val="134"/>
      </rPr>
      <t>无</t>
    </r>
  </si>
  <si>
    <r>
      <rPr>
        <sz val="12"/>
        <color theme="1"/>
        <rFont val="方正仿宋_GBK"/>
        <charset val="134"/>
      </rPr>
      <t>四川定科制药有限公司</t>
    </r>
  </si>
  <si>
    <r>
      <rPr>
        <sz val="12"/>
        <color theme="1"/>
        <rFont val="方正仿宋_GBK"/>
        <charset val="134"/>
      </rPr>
      <t>四川磐恒药业有限公司</t>
    </r>
  </si>
  <si>
    <r>
      <rPr>
        <sz val="12"/>
        <color theme="1"/>
        <rFont val="方正仿宋_GBK"/>
        <charset val="134"/>
      </rPr>
      <t>四川超强机械有限公司</t>
    </r>
  </si>
  <si>
    <r>
      <rPr>
        <sz val="12"/>
        <color theme="1"/>
        <rFont val="方正仿宋_GBK"/>
        <charset val="134"/>
      </rPr>
      <t>鉴定通过。</t>
    </r>
  </si>
  <si>
    <r>
      <rPr>
        <sz val="12"/>
        <color theme="1"/>
        <rFont val="方正仿宋_GBK"/>
        <charset val="134"/>
      </rPr>
      <t>四川创仕鼎电子有限公司</t>
    </r>
  </si>
  <si>
    <r>
      <rPr>
        <sz val="12"/>
        <color theme="1"/>
        <rFont val="方正仿宋_GBK"/>
        <charset val="134"/>
      </rPr>
      <t>华蓥市</t>
    </r>
  </si>
  <si>
    <r>
      <rPr>
        <sz val="12"/>
        <color theme="1"/>
        <rFont val="方正仿宋_GBK"/>
        <charset val="134"/>
      </rPr>
      <t>四川领先微晶玻璃有限公司</t>
    </r>
  </si>
  <si>
    <r>
      <rPr>
        <sz val="12"/>
        <color theme="1"/>
        <rFont val="方正仿宋_GBK"/>
        <charset val="134"/>
      </rPr>
      <t>四川恒格光电科技有限公司</t>
    </r>
  </si>
  <si>
    <r>
      <rPr>
        <sz val="12"/>
        <color theme="1"/>
        <rFont val="方正仿宋_GBK"/>
        <charset val="134"/>
      </rPr>
      <t>四川省华蓥市辽望实业有限公司</t>
    </r>
  </si>
  <si>
    <r>
      <rPr>
        <sz val="12"/>
        <color theme="1"/>
        <rFont val="方正仿宋_GBK"/>
        <charset val="134"/>
      </rPr>
      <t>四川力泓电子科技有限公司</t>
    </r>
  </si>
  <si>
    <r>
      <rPr>
        <sz val="12"/>
        <color theme="1"/>
        <rFont val="方正仿宋_GBK"/>
        <charset val="134"/>
      </rPr>
      <t>广安领创华财电子科技有限公司</t>
    </r>
  </si>
  <si>
    <r>
      <rPr>
        <sz val="12"/>
        <color theme="1"/>
        <rFont val="方正仿宋_GBK"/>
        <charset val="134"/>
      </rPr>
      <t>华蓥市正大汽配有限公司</t>
    </r>
  </si>
  <si>
    <r>
      <rPr>
        <sz val="12"/>
        <color theme="1"/>
        <rFont val="方正仿宋_GBK"/>
        <charset val="134"/>
      </rPr>
      <t>四川坤鸿电子科技有限公司</t>
    </r>
  </si>
  <si>
    <r>
      <rPr>
        <sz val="12"/>
        <color theme="1"/>
        <rFont val="方正仿宋_GBK"/>
        <charset val="134"/>
      </rPr>
      <t>四川谦宜复合材料有限公司</t>
    </r>
  </si>
  <si>
    <r>
      <rPr>
        <sz val="12"/>
        <color theme="1"/>
        <rFont val="方正仿宋_GBK"/>
        <charset val="134"/>
      </rPr>
      <t>四川帕沃可矿物纤维制品集团有限公司</t>
    </r>
  </si>
  <si>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岩棉颗粒矿山生态修复研究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8.7</t>
    </r>
    <r>
      <rPr>
        <sz val="12"/>
        <rFont val="方正仿宋_GBK"/>
        <charset val="134"/>
      </rPr>
      <t>万）不属于可加计扣除的研发项目。其余项目通过。企业需要提交申请加计扣除项目的研发费用辅助账汇总表。</t>
    </r>
  </si>
  <si>
    <r>
      <rPr>
        <sz val="12"/>
        <color theme="1"/>
        <rFont val="方正仿宋_GBK"/>
        <charset val="134"/>
      </rPr>
      <t>四川正梁机械有限公司</t>
    </r>
  </si>
  <si>
    <r>
      <rPr>
        <sz val="12"/>
        <color theme="1"/>
        <rFont val="方正仿宋_GBK"/>
        <charset val="134"/>
      </rPr>
      <t>四川瀚海精密制造有限公司</t>
    </r>
  </si>
  <si>
    <r>
      <rPr>
        <sz val="12"/>
        <color theme="1"/>
        <rFont val="方正仿宋_GBK"/>
        <charset val="134"/>
      </rPr>
      <t>四川大千电子科技有限公司</t>
    </r>
  </si>
  <si>
    <r>
      <rPr>
        <sz val="12"/>
        <color theme="1"/>
        <rFont val="方正仿宋_GBK"/>
        <charset val="134"/>
      </rPr>
      <t>四川怡田科技有限公司</t>
    </r>
  </si>
  <si>
    <r>
      <rPr>
        <sz val="12"/>
        <color theme="1"/>
        <rFont val="方正仿宋_GBK"/>
        <charset val="134"/>
      </rPr>
      <t>华蓥市盈胜电子有限公司</t>
    </r>
  </si>
  <si>
    <r>
      <rPr>
        <sz val="12"/>
        <color theme="1"/>
        <rFont val="方正仿宋_GBK"/>
        <charset val="134"/>
      </rPr>
      <t>四川优比贝柠科技有限公司</t>
    </r>
  </si>
  <si>
    <r>
      <rPr>
        <sz val="12"/>
        <color theme="1"/>
        <rFont val="方正仿宋_GBK"/>
        <charset val="134"/>
      </rPr>
      <t>四川普利司德高分子新材料有限公司</t>
    </r>
  </si>
  <si>
    <r>
      <rPr>
        <sz val="12"/>
        <color theme="1"/>
        <rFont val="方正仿宋_GBK"/>
        <charset val="134"/>
      </rPr>
      <t>经鉴定，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个项目中，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超薄双面胶带研发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车载动力电池包裹用阻燃保护膜研究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属于可加计扣除的研发项目，这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个项目研发费用为</t>
    </r>
    <r>
      <rPr>
        <sz val="12"/>
        <color theme="1"/>
        <rFont val="Times New Roman"/>
        <charset val="134"/>
      </rPr>
      <t>263.9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</si>
  <si>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方正仿宋_GBK"/>
        <charset val="134"/>
      </rPr>
      <t>广安市领誉塑胶电子科技有限公司</t>
    </r>
  </si>
  <si>
    <r>
      <rPr>
        <sz val="12"/>
        <color theme="1"/>
        <rFont val="方正仿宋_GBK"/>
        <charset val="134"/>
      </rPr>
      <t>四川天世恒精密科技有限公司</t>
    </r>
  </si>
  <si>
    <r>
      <rPr>
        <sz val="12"/>
        <color theme="1"/>
        <rFont val="方正仿宋_GBK"/>
        <charset val="134"/>
      </rPr>
      <t>四川绿投环保设备有限公司</t>
    </r>
  </si>
  <si>
    <r>
      <rPr>
        <sz val="12"/>
        <color theme="1"/>
        <rFont val="方正仿宋_GBK"/>
        <charset val="134"/>
      </rPr>
      <t>邻水县</t>
    </r>
  </si>
  <si>
    <r>
      <rPr>
        <sz val="12"/>
        <rFont val="方正仿宋_GBK"/>
        <charset val="134"/>
      </rPr>
      <t>其他企业</t>
    </r>
    <r>
      <rPr>
        <sz val="12"/>
        <rFont val="Times New Roman"/>
        <charset val="0"/>
      </rPr>
      <t>3%</t>
    </r>
  </si>
  <si>
    <r>
      <rPr>
        <sz val="12"/>
        <color theme="1"/>
        <rFont val="方正仿宋_GBK"/>
        <charset val="134"/>
      </rPr>
      <t>规下企业。通过。</t>
    </r>
  </si>
  <si>
    <r>
      <rPr>
        <sz val="12"/>
        <color theme="1"/>
        <rFont val="方正仿宋_GBK"/>
        <charset val="134"/>
      </rPr>
      <t>四川众禾泰立科技有限公司</t>
    </r>
  </si>
  <si>
    <r>
      <rPr>
        <sz val="12"/>
        <rFont val="方正仿宋_GBK"/>
        <charset val="134"/>
      </rPr>
      <t>高新技术企业</t>
    </r>
    <r>
      <rPr>
        <sz val="12"/>
        <rFont val="Times New Roman"/>
        <charset val="0"/>
      </rPr>
      <t>4%</t>
    </r>
  </si>
  <si>
    <r>
      <rPr>
        <sz val="12"/>
        <color theme="1"/>
        <rFont val="方正仿宋_GBK"/>
        <charset val="134"/>
      </rPr>
      <t>四川蜀耕农业开发有限公司</t>
    </r>
  </si>
  <si>
    <r>
      <rPr>
        <sz val="12"/>
        <color theme="1"/>
        <rFont val="方正仿宋_GBK"/>
        <charset val="134"/>
      </rPr>
      <t>四川渝成机械有限公司</t>
    </r>
  </si>
  <si>
    <r>
      <rPr>
        <sz val="12"/>
        <color theme="1"/>
        <rFont val="方正仿宋_GBK"/>
        <charset val="134"/>
      </rPr>
      <t>四川腾邦科技有限公司</t>
    </r>
  </si>
  <si>
    <r>
      <rPr>
        <sz val="12"/>
        <color theme="1"/>
        <rFont val="方正仿宋_GBK"/>
        <charset val="134"/>
      </rPr>
      <t>四川轻舟汽车轻量化技术有限公司</t>
    </r>
  </si>
  <si>
    <r>
      <rPr>
        <sz val="12"/>
        <color theme="1"/>
        <rFont val="方正仿宋_GBK"/>
        <charset val="134"/>
      </rPr>
      <t>广安华讯电子有限公司</t>
    </r>
  </si>
  <si>
    <r>
      <rPr>
        <sz val="12"/>
        <color theme="1"/>
        <rFont val="方正仿宋_GBK"/>
        <charset val="134"/>
      </rPr>
      <t>四川鼎玺创新科技有限公司</t>
    </r>
  </si>
  <si>
    <r>
      <rPr>
        <sz val="12"/>
        <color theme="1"/>
        <rFont val="方正仿宋_GBK"/>
        <charset val="134"/>
      </rPr>
      <t>四川海山机械制造有限公司</t>
    </r>
  </si>
  <si>
    <r>
      <rPr>
        <sz val="12"/>
        <color theme="1"/>
        <rFont val="方正仿宋_GBK"/>
        <charset val="134"/>
      </rPr>
      <t>四川艾马仕科技有限公司</t>
    </r>
  </si>
  <si>
    <r>
      <rPr>
        <sz val="12"/>
        <color theme="1"/>
        <rFont val="方正仿宋_GBK"/>
        <charset val="134"/>
      </rPr>
      <t>四川润美迪科技发展有限公司</t>
    </r>
  </si>
  <si>
    <r>
      <rPr>
        <sz val="12"/>
        <color theme="1"/>
        <rFont val="方正仿宋_GBK"/>
        <charset val="134"/>
      </rPr>
      <t>四川诺阳汽车部件有限公司</t>
    </r>
  </si>
  <si>
    <r>
      <rPr>
        <sz val="12"/>
        <color theme="1"/>
        <rFont val="方正仿宋_GBK"/>
        <charset val="134"/>
      </rPr>
      <t>四川天坤模具制造有限公司</t>
    </r>
  </si>
  <si>
    <r>
      <rPr>
        <sz val="12"/>
        <color theme="1"/>
        <rFont val="方正仿宋_GBK"/>
        <charset val="134"/>
      </rPr>
      <t>四川渝兴宇新材料科技有限公司</t>
    </r>
  </si>
  <si>
    <r>
      <rPr>
        <sz val="12"/>
        <color theme="1"/>
        <rFont val="方正仿宋_GBK"/>
        <charset val="134"/>
      </rPr>
      <t>四川弘融科技有限公司</t>
    </r>
  </si>
  <si>
    <r>
      <rPr>
        <sz val="12"/>
        <color theme="1"/>
        <rFont val="方正仿宋_GBK"/>
        <charset val="134"/>
      </rPr>
      <t>四川航勰汽车空调有限公司</t>
    </r>
  </si>
  <si>
    <r>
      <rPr>
        <sz val="12"/>
        <color theme="1"/>
        <rFont val="方正仿宋_GBK"/>
        <charset val="134"/>
      </rPr>
      <t>四川赛特制冷设备有限公司</t>
    </r>
  </si>
  <si>
    <r>
      <rPr>
        <sz val="12"/>
        <color theme="1"/>
        <rFont val="方正仿宋_GBK"/>
        <charset val="134"/>
      </rPr>
      <t>四川创能机械制造有限公司</t>
    </r>
  </si>
  <si>
    <r>
      <rPr>
        <sz val="12"/>
        <color theme="1"/>
        <rFont val="方正仿宋_GBK"/>
        <charset val="134"/>
      </rPr>
      <t>邻水县福佳机械有限公司</t>
    </r>
  </si>
  <si>
    <r>
      <rPr>
        <sz val="12"/>
        <color theme="1"/>
        <rFont val="方正仿宋_GBK"/>
        <charset val="134"/>
      </rPr>
      <t>广安凯特制药有限公司</t>
    </r>
  </si>
  <si>
    <r>
      <rPr>
        <sz val="12"/>
        <color theme="1"/>
        <rFont val="方正仿宋_GBK"/>
        <charset val="134"/>
      </rPr>
      <t>武胜县</t>
    </r>
  </si>
  <si>
    <r>
      <rPr>
        <sz val="12"/>
        <color theme="1"/>
        <rFont val="方正仿宋_GBK"/>
        <charset val="134"/>
      </rPr>
      <t>四川银钢一通凸轮轴有限公司</t>
    </r>
  </si>
  <si>
    <r>
      <rPr>
        <sz val="12"/>
        <color theme="1"/>
        <rFont val="方正仿宋_GBK"/>
        <charset val="134"/>
      </rPr>
      <t>四川佳玛机械制造有限公司</t>
    </r>
  </si>
  <si>
    <r>
      <rPr>
        <sz val="12"/>
        <color theme="1"/>
        <rFont val="方正仿宋_GBK"/>
        <charset val="134"/>
      </rPr>
      <t>四川海泰医药设备科技有限公司</t>
    </r>
  </si>
  <si>
    <r>
      <rPr>
        <sz val="12"/>
        <color theme="1"/>
        <rFont val="方正仿宋_GBK"/>
        <charset val="134"/>
      </rPr>
      <t>四川安泰茧丝绸集团有限公司</t>
    </r>
  </si>
  <si>
    <r>
      <rPr>
        <sz val="12"/>
        <color theme="1"/>
        <rFont val="方正仿宋_GBK"/>
        <charset val="134"/>
      </rPr>
      <t>形式审查时，提质降耗制丝新技术研究项目属于重复项目，该项目曾获得四川省科技进步奖，该项目不通过（</t>
    </r>
    <r>
      <rPr>
        <sz val="12"/>
        <color theme="1"/>
        <rFont val="Times New Roman"/>
        <charset val="134"/>
      </rPr>
      <t>44.6</t>
    </r>
    <r>
      <rPr>
        <sz val="12"/>
        <color theme="1"/>
        <rFont val="方正仿宋_GBK"/>
        <charset val="134"/>
      </rPr>
      <t>万）。鉴定的</t>
    </r>
    <r>
      <rPr>
        <sz val="12"/>
        <color theme="1"/>
        <rFont val="Times New Roman"/>
        <charset val="134"/>
      </rPr>
      <t>“20-29D</t>
    </r>
    <r>
      <rPr>
        <sz val="12"/>
        <color theme="1"/>
        <rFont val="方正仿宋_GBK"/>
        <charset val="134"/>
      </rPr>
      <t>规格精品生丝关键技术的研发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通过。</t>
    </r>
  </si>
  <si>
    <r>
      <rPr>
        <sz val="12"/>
        <color theme="1"/>
        <rFont val="方正仿宋_GBK"/>
        <charset val="134"/>
      </rPr>
      <t>四川皓速科技有限公司</t>
    </r>
  </si>
  <si>
    <r>
      <rPr>
        <sz val="12"/>
        <color theme="1"/>
        <rFont val="方正仿宋_GBK"/>
        <charset val="134"/>
      </rPr>
      <t>广安市超颖电子科技有限公司</t>
    </r>
  </si>
  <si>
    <r>
      <rPr>
        <sz val="12"/>
        <color theme="1"/>
        <rFont val="方正仿宋_GBK"/>
        <charset val="134"/>
      </rPr>
      <t>广安超达鑫机电制造有限公司</t>
    </r>
  </si>
  <si>
    <r>
      <rPr>
        <sz val="12"/>
        <color theme="1"/>
        <rFont val="方正仿宋_GBK"/>
        <charset val="134"/>
      </rPr>
      <t>四川雅全科技有限公司</t>
    </r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</si>
</sst>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方正仿宋_GBK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6.5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5" fillId="17" borderId="6" applyNumberFormat="false" applyAlignment="false" applyProtection="false">
      <alignment vertical="center"/>
    </xf>
    <xf numFmtId="0" fontId="22" fillId="13" borderId="5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9" fillId="17" borderId="2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8" borderId="2" applyNumberForma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11" fillId="0" borderId="0" xfId="0" applyFont="true">
      <alignment vertical="center"/>
    </xf>
    <xf numFmtId="0" fontId="12" fillId="0" borderId="0" xfId="0" applyFont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workbookViewId="0">
      <selection activeCell="B3" sqref="B3"/>
    </sheetView>
  </sheetViews>
  <sheetFormatPr defaultColWidth="9" defaultRowHeight="13.5" outlineLevelCol="2"/>
  <cols>
    <col min="1" max="1" width="8.75" style="17" customWidth="true"/>
    <col min="2" max="2" width="51.5" style="17" customWidth="true"/>
    <col min="3" max="3" width="18.5" style="17" customWidth="true"/>
    <col min="4" max="16384" width="9" style="17"/>
  </cols>
  <sheetData>
    <row r="1" ht="28" customHeight="true" spans="1:1">
      <c r="A1" s="18" t="s">
        <v>0</v>
      </c>
    </row>
    <row r="2" ht="40" customHeight="true" spans="1:3">
      <c r="A2" s="19" t="s">
        <v>1</v>
      </c>
      <c r="B2" s="19"/>
      <c r="C2" s="19"/>
    </row>
    <row r="3" ht="39" customHeight="true" spans="1:3">
      <c r="A3" s="20" t="s">
        <v>2</v>
      </c>
      <c r="B3" s="20" t="s">
        <v>3</v>
      </c>
      <c r="C3" s="20" t="s">
        <v>4</v>
      </c>
    </row>
    <row r="4" ht="24" customHeight="true" spans="1:3">
      <c r="A4" s="3">
        <v>1</v>
      </c>
      <c r="B4" s="21" t="s">
        <v>5</v>
      </c>
      <c r="C4" s="16" t="s">
        <v>6</v>
      </c>
    </row>
    <row r="5" ht="24" customHeight="true" spans="1:3">
      <c r="A5" s="3">
        <v>2</v>
      </c>
      <c r="B5" s="21" t="s">
        <v>7</v>
      </c>
      <c r="C5" s="16" t="s">
        <v>6</v>
      </c>
    </row>
    <row r="6" ht="24" customHeight="true" spans="1:3">
      <c r="A6" s="3">
        <v>3</v>
      </c>
      <c r="B6" s="21" t="s">
        <v>8</v>
      </c>
      <c r="C6" s="16" t="s">
        <v>6</v>
      </c>
    </row>
    <row r="7" ht="24" customHeight="true" spans="1:3">
      <c r="A7" s="3">
        <v>4</v>
      </c>
      <c r="B7" s="16" t="s">
        <v>9</v>
      </c>
      <c r="C7" s="16" t="s">
        <v>10</v>
      </c>
    </row>
    <row r="8" ht="24" customHeight="true" spans="1:3">
      <c r="A8" s="3">
        <v>5</v>
      </c>
      <c r="B8" s="16" t="s">
        <v>11</v>
      </c>
      <c r="C8" s="16" t="s">
        <v>10</v>
      </c>
    </row>
    <row r="9" ht="24" customHeight="true" spans="1:3">
      <c r="A9" s="3">
        <v>6</v>
      </c>
      <c r="B9" s="16" t="s">
        <v>12</v>
      </c>
      <c r="C9" s="16" t="s">
        <v>10</v>
      </c>
    </row>
    <row r="10" ht="24" customHeight="true" spans="1:3">
      <c r="A10" s="3">
        <v>7</v>
      </c>
      <c r="B10" s="16" t="s">
        <v>13</v>
      </c>
      <c r="C10" s="16" t="s">
        <v>10</v>
      </c>
    </row>
    <row r="11" ht="24" customHeight="true" spans="1:3">
      <c r="A11" s="3">
        <v>8</v>
      </c>
      <c r="B11" s="16" t="s">
        <v>14</v>
      </c>
      <c r="C11" s="16" t="s">
        <v>15</v>
      </c>
    </row>
    <row r="12" ht="24" customHeight="true" spans="1:3">
      <c r="A12" s="3">
        <v>9</v>
      </c>
      <c r="B12" s="16" t="s">
        <v>16</v>
      </c>
      <c r="C12" s="16" t="s">
        <v>17</v>
      </c>
    </row>
    <row r="13" ht="24" customHeight="true" spans="1:3">
      <c r="A13" s="3">
        <v>10</v>
      </c>
      <c r="B13" s="16" t="s">
        <v>18</v>
      </c>
      <c r="C13" s="16" t="s">
        <v>17</v>
      </c>
    </row>
    <row r="14" ht="24" customHeight="true" spans="1:3">
      <c r="A14" s="3">
        <v>11</v>
      </c>
      <c r="B14" s="16" t="s">
        <v>19</v>
      </c>
      <c r="C14" s="16" t="s">
        <v>17</v>
      </c>
    </row>
    <row r="15" ht="24" customHeight="true" spans="1:3">
      <c r="A15" s="3">
        <v>12</v>
      </c>
      <c r="B15" s="16" t="s">
        <v>20</v>
      </c>
      <c r="C15" s="16" t="s">
        <v>17</v>
      </c>
    </row>
    <row r="16" ht="24" customHeight="true" spans="1:3">
      <c r="A16" s="3">
        <v>13</v>
      </c>
      <c r="B16" s="16" t="s">
        <v>21</v>
      </c>
      <c r="C16" s="16" t="s">
        <v>17</v>
      </c>
    </row>
    <row r="17" ht="24" customHeight="true" spans="1:3">
      <c r="A17" s="3">
        <v>14</v>
      </c>
      <c r="B17" s="16" t="s">
        <v>22</v>
      </c>
      <c r="C17" s="16" t="s">
        <v>17</v>
      </c>
    </row>
    <row r="18" ht="24" customHeight="true" spans="1:3">
      <c r="A18" s="3">
        <v>15</v>
      </c>
      <c r="B18" s="16" t="s">
        <v>23</v>
      </c>
      <c r="C18" s="16" t="s">
        <v>24</v>
      </c>
    </row>
    <row r="19" ht="24" customHeight="true" spans="1:3">
      <c r="A19" s="3">
        <v>16</v>
      </c>
      <c r="B19" s="16" t="s">
        <v>25</v>
      </c>
      <c r="C19" s="16" t="s">
        <v>24</v>
      </c>
    </row>
    <row r="20" ht="24" customHeight="true" spans="1:3">
      <c r="A20" s="3">
        <v>17</v>
      </c>
      <c r="B20" s="16" t="s">
        <v>26</v>
      </c>
      <c r="C20" s="16" t="s">
        <v>24</v>
      </c>
    </row>
    <row r="21" ht="24" customHeight="true" spans="1:3">
      <c r="A21" s="3">
        <v>18</v>
      </c>
      <c r="B21" s="16" t="s">
        <v>27</v>
      </c>
      <c r="C21" s="16" t="s">
        <v>24</v>
      </c>
    </row>
    <row r="22" ht="24" customHeight="true" spans="1:3">
      <c r="A22" s="3">
        <v>19</v>
      </c>
      <c r="B22" s="16" t="s">
        <v>28</v>
      </c>
      <c r="C22" s="16" t="s">
        <v>24</v>
      </c>
    </row>
    <row r="23" ht="24" customHeight="true" spans="1:3">
      <c r="A23" s="3">
        <v>20</v>
      </c>
      <c r="B23" s="16" t="s">
        <v>29</v>
      </c>
      <c r="C23" s="16" t="s">
        <v>24</v>
      </c>
    </row>
    <row r="24" ht="24" customHeight="true" spans="1:3">
      <c r="A24" s="3">
        <v>21</v>
      </c>
      <c r="B24" s="16" t="s">
        <v>30</v>
      </c>
      <c r="C24" s="16" t="s">
        <v>24</v>
      </c>
    </row>
    <row r="25" ht="24" customHeight="true" spans="1:3">
      <c r="A25" s="3">
        <v>22</v>
      </c>
      <c r="B25" s="16" t="s">
        <v>31</v>
      </c>
      <c r="C25" s="16" t="s">
        <v>24</v>
      </c>
    </row>
    <row r="26" ht="24" customHeight="true" spans="1:3">
      <c r="A26" s="3">
        <v>23</v>
      </c>
      <c r="B26" s="16" t="s">
        <v>32</v>
      </c>
      <c r="C26" s="16" t="s">
        <v>24</v>
      </c>
    </row>
    <row r="27" ht="24" customHeight="true" spans="1:3">
      <c r="A27" s="3">
        <v>24</v>
      </c>
      <c r="B27" s="16" t="s">
        <v>33</v>
      </c>
      <c r="C27" s="16" t="s">
        <v>24</v>
      </c>
    </row>
    <row r="28" ht="24" customHeight="true" spans="1:3">
      <c r="A28" s="3">
        <v>25</v>
      </c>
      <c r="B28" s="16" t="s">
        <v>34</v>
      </c>
      <c r="C28" s="16" t="s">
        <v>35</v>
      </c>
    </row>
    <row r="29" ht="24" customHeight="true" spans="1:3">
      <c r="A29" s="3">
        <v>26</v>
      </c>
      <c r="B29" s="16" t="s">
        <v>36</v>
      </c>
      <c r="C29" s="16" t="s">
        <v>35</v>
      </c>
    </row>
    <row r="30" ht="24" customHeight="true" spans="1:3">
      <c r="A30" s="3">
        <v>27</v>
      </c>
      <c r="B30" s="16" t="s">
        <v>37</v>
      </c>
      <c r="C30" s="16" t="s">
        <v>35</v>
      </c>
    </row>
    <row r="31" ht="24" customHeight="true" spans="1:3">
      <c r="A31" s="3">
        <v>28</v>
      </c>
      <c r="B31" s="16" t="s">
        <v>38</v>
      </c>
      <c r="C31" s="16" t="s">
        <v>35</v>
      </c>
    </row>
    <row r="32" ht="24" customHeight="true" spans="1:3">
      <c r="A32" s="3">
        <v>29</v>
      </c>
      <c r="B32" s="16" t="s">
        <v>39</v>
      </c>
      <c r="C32" s="16" t="s">
        <v>35</v>
      </c>
    </row>
    <row r="33" ht="24" customHeight="true" spans="1:3">
      <c r="A33" s="3">
        <v>30</v>
      </c>
      <c r="B33" s="16" t="s">
        <v>40</v>
      </c>
      <c r="C33" s="16" t="s">
        <v>35</v>
      </c>
    </row>
    <row r="34" ht="24" customHeight="true" spans="1:3">
      <c r="A34" s="3">
        <v>31</v>
      </c>
      <c r="B34" s="16" t="s">
        <v>41</v>
      </c>
      <c r="C34" s="16" t="s">
        <v>35</v>
      </c>
    </row>
    <row r="35" ht="24" customHeight="true" spans="1:3">
      <c r="A35" s="3">
        <v>32</v>
      </c>
      <c r="B35" s="16" t="s">
        <v>42</v>
      </c>
      <c r="C35" s="16" t="s">
        <v>35</v>
      </c>
    </row>
    <row r="36" ht="24" customHeight="true" spans="1:3">
      <c r="A36" s="3">
        <v>33</v>
      </c>
      <c r="B36" s="16" t="s">
        <v>43</v>
      </c>
      <c r="C36" s="16" t="s">
        <v>35</v>
      </c>
    </row>
    <row r="37" ht="24" customHeight="true" spans="1:3">
      <c r="A37" s="3">
        <v>34</v>
      </c>
      <c r="B37" s="16" t="s">
        <v>44</v>
      </c>
      <c r="C37" s="16" t="s">
        <v>35</v>
      </c>
    </row>
    <row r="38" ht="24" customHeight="true" spans="1:3">
      <c r="A38" s="3">
        <v>35</v>
      </c>
      <c r="B38" s="16" t="s">
        <v>45</v>
      </c>
      <c r="C38" s="16" t="s">
        <v>35</v>
      </c>
    </row>
    <row r="39" ht="24" customHeight="true" spans="1:3">
      <c r="A39" s="3">
        <v>36</v>
      </c>
      <c r="B39" s="16" t="s">
        <v>46</v>
      </c>
      <c r="C39" s="16" t="s">
        <v>35</v>
      </c>
    </row>
    <row r="40" ht="24" customHeight="true" spans="1:3">
      <c r="A40" s="3">
        <v>37</v>
      </c>
      <c r="B40" s="16" t="s">
        <v>47</v>
      </c>
      <c r="C40" s="16" t="s">
        <v>35</v>
      </c>
    </row>
    <row r="41" ht="24" customHeight="true" spans="1:3">
      <c r="A41" s="3">
        <v>38</v>
      </c>
      <c r="B41" s="16" t="s">
        <v>48</v>
      </c>
      <c r="C41" s="16" t="s">
        <v>35</v>
      </c>
    </row>
    <row r="42" ht="24" customHeight="true" spans="1:3">
      <c r="A42" s="3">
        <v>39</v>
      </c>
      <c r="B42" s="16" t="s">
        <v>49</v>
      </c>
      <c r="C42" s="16" t="s">
        <v>35</v>
      </c>
    </row>
    <row r="43" ht="24" customHeight="true" spans="1:3">
      <c r="A43" s="3">
        <v>40</v>
      </c>
      <c r="B43" s="16" t="s">
        <v>50</v>
      </c>
      <c r="C43" s="16" t="s">
        <v>35</v>
      </c>
    </row>
    <row r="44" ht="24" customHeight="true" spans="1:3">
      <c r="A44" s="3">
        <v>41</v>
      </c>
      <c r="B44" s="16" t="s">
        <v>51</v>
      </c>
      <c r="C44" s="16" t="s">
        <v>35</v>
      </c>
    </row>
    <row r="45" ht="24" customHeight="true" spans="1:3">
      <c r="A45" s="3">
        <v>42</v>
      </c>
      <c r="B45" s="16" t="s">
        <v>52</v>
      </c>
      <c r="C45" s="16" t="s">
        <v>35</v>
      </c>
    </row>
    <row r="46" ht="24" customHeight="true" spans="1:3">
      <c r="A46" s="3">
        <v>43</v>
      </c>
      <c r="B46" s="16" t="s">
        <v>53</v>
      </c>
      <c r="C46" s="16" t="s">
        <v>35</v>
      </c>
    </row>
    <row r="47" ht="24" customHeight="true" spans="1:3">
      <c r="A47" s="3">
        <v>44</v>
      </c>
      <c r="B47" s="16" t="s">
        <v>54</v>
      </c>
      <c r="C47" s="16" t="s">
        <v>55</v>
      </c>
    </row>
    <row r="48" ht="24" customHeight="true" spans="1:3">
      <c r="A48" s="3">
        <v>45</v>
      </c>
      <c r="B48" s="16" t="s">
        <v>56</v>
      </c>
      <c r="C48" s="16" t="s">
        <v>55</v>
      </c>
    </row>
    <row r="49" ht="24" customHeight="true" spans="1:3">
      <c r="A49" s="3">
        <v>46</v>
      </c>
      <c r="B49" s="16" t="s">
        <v>57</v>
      </c>
      <c r="C49" s="16" t="s">
        <v>55</v>
      </c>
    </row>
    <row r="50" ht="24" customHeight="true" spans="1:3">
      <c r="A50" s="3">
        <v>47</v>
      </c>
      <c r="B50" s="16" t="s">
        <v>58</v>
      </c>
      <c r="C50" s="16" t="s">
        <v>55</v>
      </c>
    </row>
    <row r="51" ht="24" customHeight="true" spans="1:3">
      <c r="A51" s="3">
        <v>48</v>
      </c>
      <c r="B51" s="16" t="s">
        <v>59</v>
      </c>
      <c r="C51" s="16" t="s">
        <v>55</v>
      </c>
    </row>
    <row r="52" ht="24" customHeight="true" spans="1:3">
      <c r="A52" s="3">
        <v>49</v>
      </c>
      <c r="B52" s="16" t="s">
        <v>60</v>
      </c>
      <c r="C52" s="16" t="s">
        <v>55</v>
      </c>
    </row>
    <row r="53" ht="24" customHeight="true" spans="1:3">
      <c r="A53" s="3">
        <v>50</v>
      </c>
      <c r="B53" s="16" t="s">
        <v>61</v>
      </c>
      <c r="C53" s="16" t="s">
        <v>55</v>
      </c>
    </row>
    <row r="54" ht="24" customHeight="true" spans="1:3">
      <c r="A54" s="3">
        <v>51</v>
      </c>
      <c r="B54" s="16" t="s">
        <v>62</v>
      </c>
      <c r="C54" s="16" t="s">
        <v>55</v>
      </c>
    </row>
    <row r="55" ht="24" customHeight="true" spans="1:3">
      <c r="A55" s="3">
        <v>52</v>
      </c>
      <c r="B55" s="16" t="s">
        <v>63</v>
      </c>
      <c r="C55" s="16" t="s">
        <v>55</v>
      </c>
    </row>
    <row r="56" ht="24" customHeight="true" spans="1:3">
      <c r="A56" s="3">
        <v>53</v>
      </c>
      <c r="B56" s="16" t="s">
        <v>64</v>
      </c>
      <c r="C56" s="16" t="s">
        <v>55</v>
      </c>
    </row>
    <row r="57" ht="24" customHeight="true" spans="1:3">
      <c r="A57" s="3">
        <v>54</v>
      </c>
      <c r="B57" s="16" t="s">
        <v>65</v>
      </c>
      <c r="C57" s="16" t="s">
        <v>55</v>
      </c>
    </row>
    <row r="58" ht="24" customHeight="true" spans="1:3">
      <c r="A58" s="3">
        <v>55</v>
      </c>
      <c r="B58" s="16" t="s">
        <v>66</v>
      </c>
      <c r="C58" s="16" t="s">
        <v>55</v>
      </c>
    </row>
    <row r="59" ht="24" customHeight="true" spans="1:3">
      <c r="A59" s="3">
        <v>56</v>
      </c>
      <c r="B59" s="16" t="s">
        <v>67</v>
      </c>
      <c r="C59" s="16" t="s">
        <v>55</v>
      </c>
    </row>
    <row r="60" ht="24" customHeight="true" spans="1:3">
      <c r="A60" s="3">
        <v>57</v>
      </c>
      <c r="B60" s="16" t="s">
        <v>68</v>
      </c>
      <c r="C60" s="16" t="s">
        <v>55</v>
      </c>
    </row>
    <row r="61" ht="24" customHeight="true" spans="1:3">
      <c r="A61" s="3">
        <v>58</v>
      </c>
      <c r="B61" s="16" t="s">
        <v>69</v>
      </c>
      <c r="C61" s="16" t="s">
        <v>55</v>
      </c>
    </row>
    <row r="62" ht="24" customHeight="true" spans="1:3">
      <c r="A62" s="3">
        <v>59</v>
      </c>
      <c r="B62" s="16" t="s">
        <v>70</v>
      </c>
      <c r="C62" s="16" t="s">
        <v>55</v>
      </c>
    </row>
    <row r="63" ht="24" customHeight="true" spans="1:3">
      <c r="A63" s="3">
        <v>60</v>
      </c>
      <c r="B63" s="16" t="s">
        <v>71</v>
      </c>
      <c r="C63" s="16" t="s">
        <v>55</v>
      </c>
    </row>
    <row r="64" ht="24" customHeight="true" spans="1:3">
      <c r="A64" s="3">
        <v>61</v>
      </c>
      <c r="B64" s="16" t="s">
        <v>72</v>
      </c>
      <c r="C64" s="16" t="s">
        <v>55</v>
      </c>
    </row>
    <row r="65" ht="24" customHeight="true" spans="1:3">
      <c r="A65" s="3">
        <v>62</v>
      </c>
      <c r="B65" s="16" t="s">
        <v>73</v>
      </c>
      <c r="C65" s="16" t="s">
        <v>55</v>
      </c>
    </row>
    <row r="66" ht="24" customHeight="true" spans="1:3">
      <c r="A66" s="3">
        <v>63</v>
      </c>
      <c r="B66" s="16" t="s">
        <v>74</v>
      </c>
      <c r="C66" s="16" t="s">
        <v>75</v>
      </c>
    </row>
    <row r="67" ht="24" customHeight="true" spans="1:3">
      <c r="A67" s="3">
        <v>64</v>
      </c>
      <c r="B67" s="16" t="s">
        <v>76</v>
      </c>
      <c r="C67" s="16" t="s">
        <v>75</v>
      </c>
    </row>
    <row r="68" ht="24" customHeight="true" spans="1:3">
      <c r="A68" s="3">
        <v>65</v>
      </c>
      <c r="B68" s="16" t="s">
        <v>77</v>
      </c>
      <c r="C68" s="16" t="s">
        <v>75</v>
      </c>
    </row>
    <row r="69" ht="24" customHeight="true" spans="1:3">
      <c r="A69" s="3">
        <v>66</v>
      </c>
      <c r="B69" s="16" t="s">
        <v>78</v>
      </c>
      <c r="C69" s="16" t="s">
        <v>75</v>
      </c>
    </row>
    <row r="70" ht="24" customHeight="true" spans="1:3">
      <c r="A70" s="3">
        <v>67</v>
      </c>
      <c r="B70" s="16" t="s">
        <v>79</v>
      </c>
      <c r="C70" s="16" t="s">
        <v>75</v>
      </c>
    </row>
    <row r="71" ht="24" customHeight="true" spans="1:3">
      <c r="A71" s="3">
        <v>68</v>
      </c>
      <c r="B71" s="16" t="s">
        <v>80</v>
      </c>
      <c r="C71" s="16" t="s">
        <v>75</v>
      </c>
    </row>
    <row r="72" ht="24" customHeight="true" spans="1:3">
      <c r="A72" s="3">
        <v>69</v>
      </c>
      <c r="B72" s="16" t="s">
        <v>81</v>
      </c>
      <c r="C72" s="16" t="s">
        <v>75</v>
      </c>
    </row>
    <row r="73" ht="24" customHeight="true" spans="1:3">
      <c r="A73" s="3">
        <v>70</v>
      </c>
      <c r="B73" s="16" t="s">
        <v>82</v>
      </c>
      <c r="C73" s="16" t="s">
        <v>75</v>
      </c>
    </row>
    <row r="74" ht="24" customHeight="true" spans="1:3">
      <c r="A74" s="3">
        <v>71</v>
      </c>
      <c r="B74" s="16" t="s">
        <v>83</v>
      </c>
      <c r="C74" s="16" t="s">
        <v>75</v>
      </c>
    </row>
    <row r="75" ht="24" customHeight="true"/>
  </sheetData>
  <autoFilter ref="A3:C74">
    <extLst/>
  </autoFilter>
  <mergeCells count="1">
    <mergeCell ref="A2:C2"/>
  </mergeCells>
  <printOptions horizontalCentered="true"/>
  <pageMargins left="0.747916666666667" right="0.747916666666667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workbookViewId="0">
      <selection activeCell="A1" sqref="$A1:$XFD1048576"/>
    </sheetView>
  </sheetViews>
  <sheetFormatPr defaultColWidth="9" defaultRowHeight="13.5"/>
  <cols>
    <col min="1" max="1" width="6.5" customWidth="true"/>
    <col min="2" max="2" width="25.625" customWidth="true"/>
    <col min="4" max="4" width="22.125" customWidth="true"/>
    <col min="5" max="5" width="12.75" customWidth="true"/>
    <col min="6" max="6" width="11.25" customWidth="true"/>
    <col min="7" max="7" width="18.25" customWidth="true"/>
    <col min="10" max="13" width="12.625"/>
  </cols>
  <sheetData>
    <row r="1" ht="27.75" spans="1:12">
      <c r="A1" s="1" t="s">
        <v>84</v>
      </c>
      <c r="B1" s="1"/>
      <c r="C1" s="1"/>
      <c r="D1" s="1"/>
      <c r="E1" s="1"/>
      <c r="F1" s="1"/>
      <c r="G1" s="1"/>
      <c r="H1" s="1"/>
      <c r="I1" s="7"/>
      <c r="J1" s="7"/>
      <c r="K1" s="7"/>
      <c r="L1" s="7"/>
    </row>
    <row r="2" ht="21" spans="1:12">
      <c r="A2" s="2"/>
      <c r="B2" s="2"/>
      <c r="C2" s="2"/>
      <c r="D2" s="2"/>
      <c r="E2" s="2"/>
      <c r="F2" s="2" t="s">
        <v>85</v>
      </c>
      <c r="G2" s="2"/>
      <c r="H2" s="7"/>
      <c r="I2" s="7"/>
      <c r="J2" s="7"/>
      <c r="K2" s="7"/>
      <c r="L2" s="7"/>
    </row>
    <row r="3" ht="63" spans="1:13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3" t="s">
        <v>95</v>
      </c>
      <c r="K3" s="3" t="s">
        <v>96</v>
      </c>
      <c r="L3" s="3" t="s">
        <v>97</v>
      </c>
      <c r="M3" s="14" t="s">
        <v>98</v>
      </c>
    </row>
    <row r="4" ht="36" customHeight="true" spans="1:13">
      <c r="A4" s="3">
        <v>1</v>
      </c>
      <c r="B4" s="4" t="s">
        <v>99</v>
      </c>
      <c r="C4" s="3" t="s">
        <v>100</v>
      </c>
      <c r="D4" s="3" t="s">
        <v>101</v>
      </c>
      <c r="E4" s="8">
        <v>1591.950513</v>
      </c>
      <c r="F4" s="3">
        <v>3878.7</v>
      </c>
      <c r="G4" s="3" t="s">
        <v>102</v>
      </c>
      <c r="H4" s="8">
        <v>1591.950513</v>
      </c>
      <c r="I4" s="10"/>
      <c r="J4" s="11">
        <f t="shared" ref="J4:J8" si="0">H4*0.03</f>
        <v>47.75851539</v>
      </c>
      <c r="K4" s="11">
        <f t="shared" ref="K4:K67" si="1">H4*0.03</f>
        <v>47.75851539</v>
      </c>
      <c r="L4" s="11">
        <f t="shared" ref="L4:L67" si="2">H4*0.028</f>
        <v>44.574614364</v>
      </c>
      <c r="M4" s="11">
        <f t="shared" ref="M4:M67" si="3">H4*0.027</f>
        <v>42.982663851</v>
      </c>
    </row>
    <row r="5" ht="22" customHeight="true" spans="1:13">
      <c r="A5" s="3">
        <v>2</v>
      </c>
      <c r="B5" s="4" t="s">
        <v>103</v>
      </c>
      <c r="C5" s="3" t="s">
        <v>100</v>
      </c>
      <c r="D5" s="3" t="s">
        <v>104</v>
      </c>
      <c r="E5" s="8">
        <v>1554.64</v>
      </c>
      <c r="F5" s="3">
        <v>2124.7</v>
      </c>
      <c r="G5" s="3" t="s">
        <v>102</v>
      </c>
      <c r="H5" s="8">
        <v>1554.64</v>
      </c>
      <c r="I5" s="10"/>
      <c r="J5" s="11">
        <f t="shared" ref="J5:J9" si="4">H5*0.04</f>
        <v>62.1856</v>
      </c>
      <c r="K5" s="11">
        <f t="shared" si="1"/>
        <v>46.6392</v>
      </c>
      <c r="L5" s="11">
        <f t="shared" si="2"/>
        <v>43.52992</v>
      </c>
      <c r="M5" s="11">
        <f t="shared" si="3"/>
        <v>41.97528</v>
      </c>
    </row>
    <row r="6" ht="33" customHeight="true" spans="1:13">
      <c r="A6" s="3">
        <v>3</v>
      </c>
      <c r="B6" s="4" t="s">
        <v>105</v>
      </c>
      <c r="C6" s="3" t="s">
        <v>100</v>
      </c>
      <c r="D6" s="3" t="s">
        <v>104</v>
      </c>
      <c r="E6" s="8">
        <v>426.102789</v>
      </c>
      <c r="F6" s="3">
        <v>725.1</v>
      </c>
      <c r="G6" s="3" t="s">
        <v>102</v>
      </c>
      <c r="H6" s="8">
        <v>426.102789</v>
      </c>
      <c r="I6" s="10"/>
      <c r="J6" s="11">
        <f t="shared" si="4"/>
        <v>17.04411156</v>
      </c>
      <c r="K6" s="11">
        <f t="shared" si="1"/>
        <v>12.78308367</v>
      </c>
      <c r="L6" s="11">
        <f t="shared" si="2"/>
        <v>11.930878092</v>
      </c>
      <c r="M6" s="11">
        <f t="shared" si="3"/>
        <v>11.504775303</v>
      </c>
    </row>
    <row r="7" ht="22" customHeight="true" spans="1:13">
      <c r="A7" s="3">
        <v>4</v>
      </c>
      <c r="B7" s="3" t="s">
        <v>106</v>
      </c>
      <c r="C7" s="3" t="s">
        <v>107</v>
      </c>
      <c r="D7" s="3" t="s">
        <v>101</v>
      </c>
      <c r="E7" s="3">
        <v>196.1</v>
      </c>
      <c r="F7" s="3">
        <v>1318.6</v>
      </c>
      <c r="G7" s="3" t="s">
        <v>102</v>
      </c>
      <c r="H7" s="3">
        <v>196.1</v>
      </c>
      <c r="I7" s="10"/>
      <c r="J7" s="11">
        <f t="shared" si="0"/>
        <v>5.883</v>
      </c>
      <c r="K7" s="11">
        <f t="shared" si="1"/>
        <v>5.883</v>
      </c>
      <c r="L7" s="11">
        <f t="shared" si="2"/>
        <v>5.4908</v>
      </c>
      <c r="M7" s="11">
        <f t="shared" si="3"/>
        <v>5.2947</v>
      </c>
    </row>
    <row r="8" ht="22" customHeight="true" spans="1:13">
      <c r="A8" s="3">
        <v>5</v>
      </c>
      <c r="B8" s="3" t="s">
        <v>108</v>
      </c>
      <c r="C8" s="3" t="s">
        <v>107</v>
      </c>
      <c r="D8" s="3" t="s">
        <v>101</v>
      </c>
      <c r="E8" s="3">
        <v>1930.8</v>
      </c>
      <c r="F8" s="3">
        <v>2693.5</v>
      </c>
      <c r="G8" s="3" t="s">
        <v>102</v>
      </c>
      <c r="H8" s="3">
        <v>1930.8</v>
      </c>
      <c r="I8" s="10"/>
      <c r="J8" s="11">
        <f t="shared" si="0"/>
        <v>57.924</v>
      </c>
      <c r="K8" s="11">
        <f t="shared" si="1"/>
        <v>57.924</v>
      </c>
      <c r="L8" s="11">
        <f t="shared" si="2"/>
        <v>54.0624</v>
      </c>
      <c r="M8" s="11">
        <f t="shared" si="3"/>
        <v>52.1316</v>
      </c>
    </row>
    <row r="9" ht="22" customHeight="true" spans="1:13">
      <c r="A9" s="3">
        <v>6</v>
      </c>
      <c r="B9" s="3" t="s">
        <v>109</v>
      </c>
      <c r="C9" s="3" t="s">
        <v>107</v>
      </c>
      <c r="D9" s="3" t="s">
        <v>104</v>
      </c>
      <c r="E9" s="3">
        <v>86.6</v>
      </c>
      <c r="F9" s="3">
        <v>1932.5</v>
      </c>
      <c r="G9" s="3" t="s">
        <v>102</v>
      </c>
      <c r="H9" s="3">
        <v>86.6</v>
      </c>
      <c r="I9" s="10"/>
      <c r="J9" s="11">
        <f t="shared" si="4"/>
        <v>3.464</v>
      </c>
      <c r="K9" s="11">
        <f t="shared" si="1"/>
        <v>2.598</v>
      </c>
      <c r="L9" s="11">
        <f t="shared" si="2"/>
        <v>2.4248</v>
      </c>
      <c r="M9" s="11">
        <f t="shared" si="3"/>
        <v>2.3382</v>
      </c>
    </row>
    <row r="10" ht="22" customHeight="true" spans="1:13">
      <c r="A10" s="3">
        <v>7</v>
      </c>
      <c r="B10" s="3" t="s">
        <v>110</v>
      </c>
      <c r="C10" s="3" t="s">
        <v>107</v>
      </c>
      <c r="D10" s="3" t="s">
        <v>101</v>
      </c>
      <c r="E10" s="3">
        <v>584.6</v>
      </c>
      <c r="F10" s="3">
        <v>14637</v>
      </c>
      <c r="G10" s="3" t="s">
        <v>102</v>
      </c>
      <c r="H10" s="3">
        <v>584.6</v>
      </c>
      <c r="I10" s="10"/>
      <c r="J10" s="11">
        <f>H10*0.03</f>
        <v>17.538</v>
      </c>
      <c r="K10" s="11">
        <f t="shared" si="1"/>
        <v>17.538</v>
      </c>
      <c r="L10" s="11">
        <f t="shared" si="2"/>
        <v>16.3688</v>
      </c>
      <c r="M10" s="11">
        <f t="shared" si="3"/>
        <v>15.7842</v>
      </c>
    </row>
    <row r="11" ht="33" customHeight="true" spans="1:13">
      <c r="A11" s="3">
        <v>8</v>
      </c>
      <c r="B11" s="3" t="s">
        <v>111</v>
      </c>
      <c r="C11" s="3" t="s">
        <v>112</v>
      </c>
      <c r="D11" s="5" t="s">
        <v>113</v>
      </c>
      <c r="E11" s="9">
        <v>955.7</v>
      </c>
      <c r="F11" s="9"/>
      <c r="G11" s="5" t="s">
        <v>114</v>
      </c>
      <c r="H11" s="9">
        <v>955.7</v>
      </c>
      <c r="I11" s="12"/>
      <c r="J11" s="13">
        <f>H11*0.03</f>
        <v>28.671</v>
      </c>
      <c r="K11" s="13">
        <f t="shared" si="1"/>
        <v>28.671</v>
      </c>
      <c r="L11" s="13">
        <f t="shared" si="2"/>
        <v>26.7596</v>
      </c>
      <c r="M11" s="13">
        <f t="shared" si="3"/>
        <v>25.8039</v>
      </c>
    </row>
    <row r="12" ht="33" customHeight="true" spans="1:13">
      <c r="A12" s="3"/>
      <c r="B12" s="3"/>
      <c r="C12" s="3"/>
      <c r="D12" s="3" t="s">
        <v>104</v>
      </c>
      <c r="E12" s="3">
        <v>1022</v>
      </c>
      <c r="F12" s="3">
        <v>1317.9</v>
      </c>
      <c r="G12" s="3" t="s">
        <v>102</v>
      </c>
      <c r="H12" s="3">
        <v>1022</v>
      </c>
      <c r="I12" s="10"/>
      <c r="J12" s="11">
        <f t="shared" ref="J12:J15" si="5">H12*0.04</f>
        <v>40.88</v>
      </c>
      <c r="K12" s="11">
        <f t="shared" si="1"/>
        <v>30.66</v>
      </c>
      <c r="L12" s="11">
        <f t="shared" si="2"/>
        <v>28.616</v>
      </c>
      <c r="M12" s="11">
        <f t="shared" si="3"/>
        <v>27.594</v>
      </c>
    </row>
    <row r="13" ht="126" spans="1:13">
      <c r="A13" s="3">
        <v>9</v>
      </c>
      <c r="B13" s="3" t="s">
        <v>115</v>
      </c>
      <c r="C13" s="3" t="s">
        <v>116</v>
      </c>
      <c r="D13" s="3" t="s">
        <v>104</v>
      </c>
      <c r="E13" s="3">
        <v>525.67</v>
      </c>
      <c r="F13" s="3">
        <v>525.3</v>
      </c>
      <c r="G13" s="3" t="s">
        <v>117</v>
      </c>
      <c r="H13" s="10">
        <v>87.75</v>
      </c>
      <c r="I13" s="10"/>
      <c r="J13" s="11">
        <f t="shared" si="5"/>
        <v>3.51</v>
      </c>
      <c r="K13" s="11">
        <f t="shared" si="1"/>
        <v>2.6325</v>
      </c>
      <c r="L13" s="11">
        <f t="shared" si="2"/>
        <v>2.457</v>
      </c>
      <c r="M13" s="11">
        <f t="shared" si="3"/>
        <v>2.36925</v>
      </c>
    </row>
    <row r="14" ht="34" customHeight="true" spans="1:13">
      <c r="A14" s="3">
        <v>10</v>
      </c>
      <c r="B14" s="3" t="s">
        <v>118</v>
      </c>
      <c r="C14" s="3" t="s">
        <v>116</v>
      </c>
      <c r="D14" s="3" t="s">
        <v>104</v>
      </c>
      <c r="E14" s="3">
        <v>160.1</v>
      </c>
      <c r="F14" s="3">
        <v>385.6</v>
      </c>
      <c r="G14" s="3" t="s">
        <v>102</v>
      </c>
      <c r="H14" s="3">
        <v>160.1</v>
      </c>
      <c r="I14" s="10"/>
      <c r="J14" s="11">
        <f t="shared" si="5"/>
        <v>6.404</v>
      </c>
      <c r="K14" s="11">
        <f t="shared" si="1"/>
        <v>4.803</v>
      </c>
      <c r="L14" s="11">
        <f t="shared" si="2"/>
        <v>4.4828</v>
      </c>
      <c r="M14" s="11">
        <f t="shared" si="3"/>
        <v>4.3227</v>
      </c>
    </row>
    <row r="15" ht="22" customHeight="true" spans="1:13">
      <c r="A15" s="3">
        <v>11</v>
      </c>
      <c r="B15" s="3" t="s">
        <v>119</v>
      </c>
      <c r="C15" s="3" t="s">
        <v>116</v>
      </c>
      <c r="D15" s="3" t="s">
        <v>104</v>
      </c>
      <c r="E15" s="3">
        <v>90.4</v>
      </c>
      <c r="F15" s="3">
        <v>90.4</v>
      </c>
      <c r="G15" s="3" t="s">
        <v>102</v>
      </c>
      <c r="H15" s="3">
        <v>90.4</v>
      </c>
      <c r="I15" s="10"/>
      <c r="J15" s="11">
        <f t="shared" si="5"/>
        <v>3.616</v>
      </c>
      <c r="K15" s="11">
        <f t="shared" si="1"/>
        <v>2.712</v>
      </c>
      <c r="L15" s="11">
        <f t="shared" si="2"/>
        <v>2.5312</v>
      </c>
      <c r="M15" s="11">
        <f t="shared" si="3"/>
        <v>2.4408</v>
      </c>
    </row>
    <row r="16" ht="41" customHeight="true" spans="1:13">
      <c r="A16" s="3">
        <v>12</v>
      </c>
      <c r="B16" s="3" t="s">
        <v>120</v>
      </c>
      <c r="C16" s="3" t="s">
        <v>116</v>
      </c>
      <c r="D16" s="3" t="s">
        <v>121</v>
      </c>
      <c r="E16" s="3">
        <v>67.75</v>
      </c>
      <c r="F16" s="3">
        <v>67.7</v>
      </c>
      <c r="G16" s="3" t="s">
        <v>102</v>
      </c>
      <c r="H16" s="3">
        <v>67.75</v>
      </c>
      <c r="I16" s="10"/>
      <c r="J16" s="11">
        <f>H16*0.035</f>
        <v>2.37125</v>
      </c>
      <c r="K16" s="11">
        <f t="shared" si="1"/>
        <v>2.0325</v>
      </c>
      <c r="L16" s="11">
        <f t="shared" si="2"/>
        <v>1.897</v>
      </c>
      <c r="M16" s="11">
        <f t="shared" si="3"/>
        <v>1.82925</v>
      </c>
    </row>
    <row r="17" ht="378" spans="1:13">
      <c r="A17" s="3">
        <v>13</v>
      </c>
      <c r="B17" s="3" t="s">
        <v>122</v>
      </c>
      <c r="C17" s="3" t="s">
        <v>116</v>
      </c>
      <c r="D17" s="3" t="s">
        <v>121</v>
      </c>
      <c r="E17" s="3">
        <v>495.48</v>
      </c>
      <c r="F17" s="3">
        <v>801.4</v>
      </c>
      <c r="G17" s="3" t="s">
        <v>123</v>
      </c>
      <c r="H17" s="3">
        <v>495.48</v>
      </c>
      <c r="I17" s="10"/>
      <c r="J17" s="11">
        <f>H17*0.035</f>
        <v>17.3418</v>
      </c>
      <c r="K17" s="11">
        <f t="shared" si="1"/>
        <v>14.8644</v>
      </c>
      <c r="L17" s="11">
        <f t="shared" si="2"/>
        <v>13.87344</v>
      </c>
      <c r="M17" s="11">
        <f t="shared" si="3"/>
        <v>13.37796</v>
      </c>
    </row>
    <row r="18" ht="31" customHeight="true" spans="1:13">
      <c r="A18" s="3">
        <v>14</v>
      </c>
      <c r="B18" s="3" t="s">
        <v>124</v>
      </c>
      <c r="C18" s="3" t="s">
        <v>116</v>
      </c>
      <c r="D18" s="3" t="s">
        <v>101</v>
      </c>
      <c r="E18" s="3">
        <v>813.97</v>
      </c>
      <c r="F18" s="3">
        <v>2369.7</v>
      </c>
      <c r="G18" s="3" t="s">
        <v>102</v>
      </c>
      <c r="H18" s="3">
        <v>813.97</v>
      </c>
      <c r="I18" s="10"/>
      <c r="J18" s="11">
        <f>H18*0.03</f>
        <v>24.4191</v>
      </c>
      <c r="K18" s="11">
        <f t="shared" si="1"/>
        <v>24.4191</v>
      </c>
      <c r="L18" s="11">
        <f t="shared" si="2"/>
        <v>22.79116</v>
      </c>
      <c r="M18" s="11">
        <f t="shared" si="3"/>
        <v>21.97719</v>
      </c>
    </row>
    <row r="19" ht="22" customHeight="true" spans="1:13">
      <c r="A19" s="3">
        <v>15</v>
      </c>
      <c r="B19" s="3" t="s">
        <v>125</v>
      </c>
      <c r="C19" s="3" t="s">
        <v>126</v>
      </c>
      <c r="D19" s="3" t="s">
        <v>104</v>
      </c>
      <c r="E19" s="3">
        <v>3876.9</v>
      </c>
      <c r="F19" s="3">
        <v>6120.4</v>
      </c>
      <c r="G19" s="3" t="s">
        <v>102</v>
      </c>
      <c r="H19" s="3">
        <v>3876.9</v>
      </c>
      <c r="I19" s="10"/>
      <c r="J19" s="11">
        <f t="shared" ref="J19:J23" si="6">H19*0.04</f>
        <v>155.076</v>
      </c>
      <c r="K19" s="11">
        <f t="shared" si="1"/>
        <v>116.307</v>
      </c>
      <c r="L19" s="11">
        <f t="shared" si="2"/>
        <v>108.5532</v>
      </c>
      <c r="M19" s="11">
        <f t="shared" si="3"/>
        <v>104.6763</v>
      </c>
    </row>
    <row r="20" ht="22" customHeight="true" spans="1:13">
      <c r="A20" s="3">
        <v>16</v>
      </c>
      <c r="B20" s="3" t="s">
        <v>127</v>
      </c>
      <c r="C20" s="3" t="s">
        <v>126</v>
      </c>
      <c r="D20" s="3" t="s">
        <v>104</v>
      </c>
      <c r="E20" s="3">
        <v>462</v>
      </c>
      <c r="F20" s="3">
        <v>462</v>
      </c>
      <c r="G20" s="3" t="s">
        <v>102</v>
      </c>
      <c r="H20" s="3">
        <v>462</v>
      </c>
      <c r="I20" s="10"/>
      <c r="J20" s="11">
        <f t="shared" si="6"/>
        <v>18.48</v>
      </c>
      <c r="K20" s="11">
        <f t="shared" si="1"/>
        <v>13.86</v>
      </c>
      <c r="L20" s="11">
        <f t="shared" si="2"/>
        <v>12.936</v>
      </c>
      <c r="M20" s="11">
        <f t="shared" si="3"/>
        <v>12.474</v>
      </c>
    </row>
    <row r="21" ht="22" customHeight="true" spans="1:13">
      <c r="A21" s="3">
        <v>17</v>
      </c>
      <c r="B21" s="3" t="s">
        <v>128</v>
      </c>
      <c r="C21" s="3" t="s">
        <v>126</v>
      </c>
      <c r="D21" s="3" t="s">
        <v>104</v>
      </c>
      <c r="E21" s="3">
        <v>221.4</v>
      </c>
      <c r="F21" s="3">
        <v>304.6</v>
      </c>
      <c r="G21" s="3" t="s">
        <v>102</v>
      </c>
      <c r="H21" s="3">
        <v>221.4</v>
      </c>
      <c r="I21" s="10"/>
      <c r="J21" s="11">
        <f t="shared" si="6"/>
        <v>8.856</v>
      </c>
      <c r="K21" s="11">
        <f t="shared" si="1"/>
        <v>6.642</v>
      </c>
      <c r="L21" s="11">
        <f t="shared" si="2"/>
        <v>6.1992</v>
      </c>
      <c r="M21" s="11">
        <f t="shared" si="3"/>
        <v>5.9778</v>
      </c>
    </row>
    <row r="22" ht="22" customHeight="true" spans="1:13">
      <c r="A22" s="3">
        <v>18</v>
      </c>
      <c r="B22" s="3" t="s">
        <v>129</v>
      </c>
      <c r="C22" s="3" t="s">
        <v>126</v>
      </c>
      <c r="D22" s="3" t="s">
        <v>104</v>
      </c>
      <c r="E22" s="3">
        <v>130.6</v>
      </c>
      <c r="F22" s="3">
        <v>130.7</v>
      </c>
      <c r="G22" s="3" t="s">
        <v>102</v>
      </c>
      <c r="H22" s="3">
        <v>130.6</v>
      </c>
      <c r="I22" s="10"/>
      <c r="J22" s="11">
        <f t="shared" si="6"/>
        <v>5.224</v>
      </c>
      <c r="K22" s="11">
        <f t="shared" si="1"/>
        <v>3.918</v>
      </c>
      <c r="L22" s="11">
        <f t="shared" si="2"/>
        <v>3.6568</v>
      </c>
      <c r="M22" s="11">
        <f t="shared" si="3"/>
        <v>3.5262</v>
      </c>
    </row>
    <row r="23" ht="22" customHeight="true" spans="1:13">
      <c r="A23" s="3">
        <v>19</v>
      </c>
      <c r="B23" s="3" t="s">
        <v>130</v>
      </c>
      <c r="C23" s="3" t="s">
        <v>126</v>
      </c>
      <c r="D23" s="3" t="s">
        <v>104</v>
      </c>
      <c r="E23" s="3">
        <v>99.4</v>
      </c>
      <c r="F23" s="3">
        <v>101.7</v>
      </c>
      <c r="G23" s="3" t="s">
        <v>102</v>
      </c>
      <c r="H23" s="3">
        <v>99.4</v>
      </c>
      <c r="I23" s="10"/>
      <c r="J23" s="11">
        <f t="shared" si="6"/>
        <v>3.976</v>
      </c>
      <c r="K23" s="11">
        <f t="shared" si="1"/>
        <v>2.982</v>
      </c>
      <c r="L23" s="11">
        <f t="shared" si="2"/>
        <v>2.7832</v>
      </c>
      <c r="M23" s="11">
        <f t="shared" si="3"/>
        <v>2.6838</v>
      </c>
    </row>
    <row r="24" ht="35" customHeight="true" spans="1:13">
      <c r="A24" s="3">
        <v>20</v>
      </c>
      <c r="B24" s="3" t="s">
        <v>131</v>
      </c>
      <c r="C24" s="3" t="s">
        <v>126</v>
      </c>
      <c r="D24" s="3" t="s">
        <v>121</v>
      </c>
      <c r="E24" s="3">
        <v>303.1</v>
      </c>
      <c r="F24" s="3">
        <v>612.2</v>
      </c>
      <c r="G24" s="3" t="s">
        <v>102</v>
      </c>
      <c r="H24" s="3">
        <v>303.1</v>
      </c>
      <c r="I24" s="10"/>
      <c r="J24" s="11">
        <f>H24*0.035</f>
        <v>10.6085</v>
      </c>
      <c r="K24" s="11">
        <f t="shared" si="1"/>
        <v>9.093</v>
      </c>
      <c r="L24" s="11">
        <f t="shared" si="2"/>
        <v>8.4868</v>
      </c>
      <c r="M24" s="11">
        <f t="shared" si="3"/>
        <v>8.1837</v>
      </c>
    </row>
    <row r="25" ht="39" customHeight="true" spans="1:13">
      <c r="A25" s="3">
        <v>21</v>
      </c>
      <c r="B25" s="3" t="s">
        <v>132</v>
      </c>
      <c r="C25" s="3" t="s">
        <v>126</v>
      </c>
      <c r="D25" s="3" t="s">
        <v>121</v>
      </c>
      <c r="E25" s="3">
        <v>262</v>
      </c>
      <c r="F25" s="3" t="s">
        <v>133</v>
      </c>
      <c r="G25" s="3" t="s">
        <v>102</v>
      </c>
      <c r="H25" s="3">
        <v>262</v>
      </c>
      <c r="I25" s="10"/>
      <c r="J25" s="11">
        <f>H25*0.035</f>
        <v>9.17</v>
      </c>
      <c r="K25" s="11">
        <f t="shared" si="1"/>
        <v>7.86</v>
      </c>
      <c r="L25" s="11">
        <f t="shared" si="2"/>
        <v>7.336</v>
      </c>
      <c r="M25" s="11">
        <f t="shared" si="3"/>
        <v>7.074</v>
      </c>
    </row>
    <row r="26" ht="22" customHeight="true" spans="1:13">
      <c r="A26" s="3">
        <v>22</v>
      </c>
      <c r="B26" s="3" t="s">
        <v>134</v>
      </c>
      <c r="C26" s="3" t="s">
        <v>126</v>
      </c>
      <c r="D26" s="3" t="s">
        <v>101</v>
      </c>
      <c r="E26" s="3">
        <v>75.6</v>
      </c>
      <c r="F26" s="3" t="s">
        <v>133</v>
      </c>
      <c r="G26" s="3" t="s">
        <v>102</v>
      </c>
      <c r="H26" s="3">
        <v>75.6</v>
      </c>
      <c r="I26" s="10"/>
      <c r="J26" s="11">
        <f>H26*0.03</f>
        <v>2.268</v>
      </c>
      <c r="K26" s="11">
        <f t="shared" si="1"/>
        <v>2.268</v>
      </c>
      <c r="L26" s="11">
        <f t="shared" si="2"/>
        <v>2.1168</v>
      </c>
      <c r="M26" s="11">
        <f t="shared" si="3"/>
        <v>2.0412</v>
      </c>
    </row>
    <row r="27" ht="22" customHeight="true" spans="1:13">
      <c r="A27" s="3">
        <v>23</v>
      </c>
      <c r="B27" s="3" t="s">
        <v>135</v>
      </c>
      <c r="C27" s="3" t="s">
        <v>126</v>
      </c>
      <c r="D27" s="3" t="s">
        <v>101</v>
      </c>
      <c r="E27" s="3">
        <v>75.4</v>
      </c>
      <c r="F27" s="3" t="s">
        <v>133</v>
      </c>
      <c r="G27" s="3" t="s">
        <v>102</v>
      </c>
      <c r="H27" s="3">
        <v>75.4</v>
      </c>
      <c r="I27" s="10"/>
      <c r="J27" s="11">
        <f>H27*0.03</f>
        <v>2.262</v>
      </c>
      <c r="K27" s="11">
        <f t="shared" si="1"/>
        <v>2.262</v>
      </c>
      <c r="L27" s="11">
        <f t="shared" si="2"/>
        <v>2.1112</v>
      </c>
      <c r="M27" s="11">
        <f t="shared" si="3"/>
        <v>2.0358</v>
      </c>
    </row>
    <row r="28" ht="22" customHeight="true" spans="1:13">
      <c r="A28" s="3">
        <v>24</v>
      </c>
      <c r="B28" s="3" t="s">
        <v>136</v>
      </c>
      <c r="C28" s="3" t="s">
        <v>126</v>
      </c>
      <c r="D28" s="3" t="s">
        <v>104</v>
      </c>
      <c r="E28" s="3">
        <v>191.6</v>
      </c>
      <c r="F28" s="3">
        <v>419</v>
      </c>
      <c r="G28" s="3" t="s">
        <v>137</v>
      </c>
      <c r="H28" s="3">
        <v>191.6</v>
      </c>
      <c r="I28" s="10"/>
      <c r="J28" s="11">
        <f t="shared" ref="J28:J43" si="7">H28*0.04</f>
        <v>7.664</v>
      </c>
      <c r="K28" s="11">
        <f t="shared" si="1"/>
        <v>5.748</v>
      </c>
      <c r="L28" s="11">
        <f t="shared" si="2"/>
        <v>5.3648</v>
      </c>
      <c r="M28" s="11">
        <f t="shared" si="3"/>
        <v>5.1732</v>
      </c>
    </row>
    <row r="29" ht="22" customHeight="true" spans="1:13">
      <c r="A29" s="3">
        <v>25</v>
      </c>
      <c r="B29" s="3" t="s">
        <v>138</v>
      </c>
      <c r="C29" s="3" t="s">
        <v>139</v>
      </c>
      <c r="D29" s="3" t="s">
        <v>104</v>
      </c>
      <c r="E29" s="3">
        <v>256.57</v>
      </c>
      <c r="F29" s="3">
        <v>256.5</v>
      </c>
      <c r="G29" s="3" t="s">
        <v>102</v>
      </c>
      <c r="H29" s="3">
        <v>256.57</v>
      </c>
      <c r="I29" s="10"/>
      <c r="J29" s="11">
        <f t="shared" si="7"/>
        <v>10.2628</v>
      </c>
      <c r="K29" s="11">
        <f t="shared" si="1"/>
        <v>7.6971</v>
      </c>
      <c r="L29" s="11">
        <f t="shared" si="2"/>
        <v>7.18396</v>
      </c>
      <c r="M29" s="11">
        <f t="shared" si="3"/>
        <v>6.92739</v>
      </c>
    </row>
    <row r="30" ht="22" customHeight="true" spans="1:13">
      <c r="A30" s="3">
        <v>26</v>
      </c>
      <c r="B30" s="3" t="s">
        <v>140</v>
      </c>
      <c r="C30" s="3" t="s">
        <v>139</v>
      </c>
      <c r="D30" s="3" t="s">
        <v>104</v>
      </c>
      <c r="E30" s="3">
        <v>698.54</v>
      </c>
      <c r="F30" s="3">
        <v>703.8</v>
      </c>
      <c r="G30" s="3" t="s">
        <v>102</v>
      </c>
      <c r="H30" s="3">
        <v>698.54</v>
      </c>
      <c r="I30" s="10"/>
      <c r="J30" s="11">
        <f t="shared" si="7"/>
        <v>27.9416</v>
      </c>
      <c r="K30" s="11">
        <f t="shared" si="1"/>
        <v>20.9562</v>
      </c>
      <c r="L30" s="11">
        <f t="shared" si="2"/>
        <v>19.55912</v>
      </c>
      <c r="M30" s="11">
        <f t="shared" si="3"/>
        <v>18.86058</v>
      </c>
    </row>
    <row r="31" ht="22" customHeight="true" spans="1:13">
      <c r="A31" s="3">
        <v>27</v>
      </c>
      <c r="B31" s="3" t="s">
        <v>141</v>
      </c>
      <c r="C31" s="3" t="s">
        <v>139</v>
      </c>
      <c r="D31" s="3" t="s">
        <v>104</v>
      </c>
      <c r="E31" s="3">
        <v>281.76</v>
      </c>
      <c r="F31" s="3">
        <v>485</v>
      </c>
      <c r="G31" s="3" t="s">
        <v>102</v>
      </c>
      <c r="H31" s="3">
        <v>281.76</v>
      </c>
      <c r="I31" s="10"/>
      <c r="J31" s="11">
        <f t="shared" si="7"/>
        <v>11.2704</v>
      </c>
      <c r="K31" s="11">
        <f t="shared" si="1"/>
        <v>8.4528</v>
      </c>
      <c r="L31" s="11">
        <f t="shared" si="2"/>
        <v>7.88928</v>
      </c>
      <c r="M31" s="11">
        <f t="shared" si="3"/>
        <v>7.60752</v>
      </c>
    </row>
    <row r="32" ht="32" customHeight="true" spans="1:13">
      <c r="A32" s="3">
        <v>28</v>
      </c>
      <c r="B32" s="3" t="s">
        <v>142</v>
      </c>
      <c r="C32" s="3" t="s">
        <v>139</v>
      </c>
      <c r="D32" s="3" t="s">
        <v>104</v>
      </c>
      <c r="E32" s="3">
        <v>206.49</v>
      </c>
      <c r="F32" s="3">
        <v>206.5</v>
      </c>
      <c r="G32" s="3" t="s">
        <v>102</v>
      </c>
      <c r="H32" s="3">
        <v>206.49</v>
      </c>
      <c r="I32" s="10"/>
      <c r="J32" s="11">
        <f t="shared" si="7"/>
        <v>8.2596</v>
      </c>
      <c r="K32" s="11">
        <f t="shared" si="1"/>
        <v>6.1947</v>
      </c>
      <c r="L32" s="11">
        <f t="shared" si="2"/>
        <v>5.78172</v>
      </c>
      <c r="M32" s="11">
        <f t="shared" si="3"/>
        <v>5.57523</v>
      </c>
    </row>
    <row r="33" ht="22" customHeight="true" spans="1:13">
      <c r="A33" s="3">
        <v>29</v>
      </c>
      <c r="B33" s="3" t="s">
        <v>143</v>
      </c>
      <c r="C33" s="3" t="s">
        <v>139</v>
      </c>
      <c r="D33" s="3" t="s">
        <v>104</v>
      </c>
      <c r="E33" s="3">
        <v>893.2</v>
      </c>
      <c r="F33" s="3">
        <v>1441.6</v>
      </c>
      <c r="G33" s="3" t="s">
        <v>102</v>
      </c>
      <c r="H33" s="3">
        <v>893.2</v>
      </c>
      <c r="I33" s="10"/>
      <c r="J33" s="11">
        <f t="shared" si="7"/>
        <v>35.728</v>
      </c>
      <c r="K33" s="11">
        <f t="shared" si="1"/>
        <v>26.796</v>
      </c>
      <c r="L33" s="11">
        <f t="shared" si="2"/>
        <v>25.0096</v>
      </c>
      <c r="M33" s="11">
        <f t="shared" si="3"/>
        <v>24.1164</v>
      </c>
    </row>
    <row r="34" ht="32" customHeight="true" spans="1:13">
      <c r="A34" s="3">
        <v>30</v>
      </c>
      <c r="B34" s="3" t="s">
        <v>144</v>
      </c>
      <c r="C34" s="3" t="s">
        <v>139</v>
      </c>
      <c r="D34" s="3" t="s">
        <v>104</v>
      </c>
      <c r="E34" s="3">
        <v>404.4</v>
      </c>
      <c r="F34" s="3">
        <v>528</v>
      </c>
      <c r="G34" s="3" t="s">
        <v>102</v>
      </c>
      <c r="H34" s="3">
        <v>404.4</v>
      </c>
      <c r="I34" s="10"/>
      <c r="J34" s="11">
        <f t="shared" si="7"/>
        <v>16.176</v>
      </c>
      <c r="K34" s="11">
        <f t="shared" si="1"/>
        <v>12.132</v>
      </c>
      <c r="L34" s="11">
        <f t="shared" si="2"/>
        <v>11.3232</v>
      </c>
      <c r="M34" s="11">
        <f t="shared" si="3"/>
        <v>10.9188</v>
      </c>
    </row>
    <row r="35" ht="22" customHeight="true" spans="1:13">
      <c r="A35" s="3">
        <v>31</v>
      </c>
      <c r="B35" s="3" t="s">
        <v>145</v>
      </c>
      <c r="C35" s="3" t="s">
        <v>139</v>
      </c>
      <c r="D35" s="3" t="s">
        <v>104</v>
      </c>
      <c r="E35" s="3">
        <v>236.67</v>
      </c>
      <c r="F35" s="3">
        <v>270.3</v>
      </c>
      <c r="G35" s="3" t="s">
        <v>102</v>
      </c>
      <c r="H35" s="3">
        <v>236.67</v>
      </c>
      <c r="I35" s="10"/>
      <c r="J35" s="11">
        <f t="shared" si="7"/>
        <v>9.4668</v>
      </c>
      <c r="K35" s="11">
        <f t="shared" si="1"/>
        <v>7.1001</v>
      </c>
      <c r="L35" s="11">
        <f t="shared" si="2"/>
        <v>6.62676</v>
      </c>
      <c r="M35" s="11">
        <f t="shared" si="3"/>
        <v>6.39009</v>
      </c>
    </row>
    <row r="36" ht="22" customHeight="true" spans="1:13">
      <c r="A36" s="3">
        <v>32</v>
      </c>
      <c r="B36" s="3" t="s">
        <v>146</v>
      </c>
      <c r="C36" s="3" t="s">
        <v>139</v>
      </c>
      <c r="D36" s="3" t="s">
        <v>104</v>
      </c>
      <c r="E36" s="3">
        <v>443.96</v>
      </c>
      <c r="F36" s="3">
        <v>541.6</v>
      </c>
      <c r="G36" s="3" t="s">
        <v>102</v>
      </c>
      <c r="H36" s="3">
        <v>443.96</v>
      </c>
      <c r="I36" s="10"/>
      <c r="J36" s="11">
        <f t="shared" si="7"/>
        <v>17.7584</v>
      </c>
      <c r="K36" s="11">
        <f t="shared" si="1"/>
        <v>13.3188</v>
      </c>
      <c r="L36" s="11">
        <f t="shared" si="2"/>
        <v>12.43088</v>
      </c>
      <c r="M36" s="11">
        <f t="shared" si="3"/>
        <v>11.98692</v>
      </c>
    </row>
    <row r="37" ht="22" customHeight="true" spans="1:13">
      <c r="A37" s="3">
        <v>33</v>
      </c>
      <c r="B37" s="3" t="s">
        <v>147</v>
      </c>
      <c r="C37" s="3" t="s">
        <v>139</v>
      </c>
      <c r="D37" s="3" t="s">
        <v>104</v>
      </c>
      <c r="E37" s="3">
        <v>209.1</v>
      </c>
      <c r="F37" s="3">
        <v>269.8</v>
      </c>
      <c r="G37" s="3" t="s">
        <v>102</v>
      </c>
      <c r="H37" s="3">
        <v>209.1</v>
      </c>
      <c r="I37" s="10"/>
      <c r="J37" s="11">
        <f t="shared" si="7"/>
        <v>8.364</v>
      </c>
      <c r="K37" s="11">
        <f t="shared" si="1"/>
        <v>6.273</v>
      </c>
      <c r="L37" s="11">
        <f t="shared" si="2"/>
        <v>5.8548</v>
      </c>
      <c r="M37" s="11">
        <f t="shared" si="3"/>
        <v>5.6457</v>
      </c>
    </row>
    <row r="38" ht="126" spans="1:13">
      <c r="A38" s="3">
        <v>34</v>
      </c>
      <c r="B38" s="3" t="s">
        <v>148</v>
      </c>
      <c r="C38" s="3" t="s">
        <v>139</v>
      </c>
      <c r="D38" s="3" t="s">
        <v>104</v>
      </c>
      <c r="E38" s="3">
        <v>118.31</v>
      </c>
      <c r="F38" s="3">
        <v>379.2</v>
      </c>
      <c r="G38" s="6" t="s">
        <v>149</v>
      </c>
      <c r="H38" s="10">
        <v>109.5</v>
      </c>
      <c r="I38" s="10"/>
      <c r="J38" s="11">
        <f t="shared" si="7"/>
        <v>4.38</v>
      </c>
      <c r="K38" s="11">
        <f t="shared" si="1"/>
        <v>3.285</v>
      </c>
      <c r="L38" s="11">
        <f t="shared" si="2"/>
        <v>3.066</v>
      </c>
      <c r="M38" s="11">
        <f t="shared" si="3"/>
        <v>2.9565</v>
      </c>
    </row>
    <row r="39" ht="22" customHeight="true" spans="1:13">
      <c r="A39" s="3">
        <v>35</v>
      </c>
      <c r="B39" s="3" t="s">
        <v>150</v>
      </c>
      <c r="C39" s="3" t="s">
        <v>139</v>
      </c>
      <c r="D39" s="3" t="s">
        <v>104</v>
      </c>
      <c r="E39" s="3">
        <v>868.94</v>
      </c>
      <c r="F39" s="3">
        <v>868.9</v>
      </c>
      <c r="G39" s="3" t="s">
        <v>102</v>
      </c>
      <c r="H39" s="3">
        <v>868.94</v>
      </c>
      <c r="I39" s="10"/>
      <c r="J39" s="11">
        <f t="shared" si="7"/>
        <v>34.7576</v>
      </c>
      <c r="K39" s="11">
        <f t="shared" si="1"/>
        <v>26.0682</v>
      </c>
      <c r="L39" s="11">
        <f t="shared" si="2"/>
        <v>24.33032</v>
      </c>
      <c r="M39" s="11">
        <f t="shared" si="3"/>
        <v>23.46138</v>
      </c>
    </row>
    <row r="40" ht="22" customHeight="true" spans="1:13">
      <c r="A40" s="3">
        <v>36</v>
      </c>
      <c r="B40" s="3" t="s">
        <v>151</v>
      </c>
      <c r="C40" s="3" t="s">
        <v>139</v>
      </c>
      <c r="D40" s="3" t="s">
        <v>104</v>
      </c>
      <c r="E40" s="3">
        <v>1539.22</v>
      </c>
      <c r="F40" s="3">
        <v>1610.1</v>
      </c>
      <c r="G40" s="3" t="s">
        <v>102</v>
      </c>
      <c r="H40" s="3">
        <v>1539.22</v>
      </c>
      <c r="I40" s="10"/>
      <c r="J40" s="11">
        <f t="shared" si="7"/>
        <v>61.5688</v>
      </c>
      <c r="K40" s="11">
        <f t="shared" si="1"/>
        <v>46.1766</v>
      </c>
      <c r="L40" s="11">
        <f t="shared" si="2"/>
        <v>43.09816</v>
      </c>
      <c r="M40" s="11">
        <f t="shared" si="3"/>
        <v>41.55894</v>
      </c>
    </row>
    <row r="41" ht="22" customHeight="true" spans="1:13">
      <c r="A41" s="3">
        <v>37</v>
      </c>
      <c r="B41" s="3" t="s">
        <v>152</v>
      </c>
      <c r="C41" s="3" t="s">
        <v>139</v>
      </c>
      <c r="D41" s="3" t="s">
        <v>104</v>
      </c>
      <c r="E41" s="3">
        <v>134.37</v>
      </c>
      <c r="F41" s="3">
        <v>134.3</v>
      </c>
      <c r="G41" s="3" t="s">
        <v>102</v>
      </c>
      <c r="H41" s="3">
        <v>134.37</v>
      </c>
      <c r="I41" s="10"/>
      <c r="J41" s="11">
        <f t="shared" si="7"/>
        <v>5.3748</v>
      </c>
      <c r="K41" s="11">
        <f t="shared" si="1"/>
        <v>4.0311</v>
      </c>
      <c r="L41" s="11">
        <f t="shared" si="2"/>
        <v>3.76236</v>
      </c>
      <c r="M41" s="11">
        <f t="shared" si="3"/>
        <v>3.62799</v>
      </c>
    </row>
    <row r="42" ht="22" customHeight="true" spans="1:13">
      <c r="A42" s="3">
        <v>38</v>
      </c>
      <c r="B42" s="3" t="s">
        <v>153</v>
      </c>
      <c r="C42" s="3" t="s">
        <v>139</v>
      </c>
      <c r="D42" s="3" t="s">
        <v>104</v>
      </c>
      <c r="E42" s="3">
        <v>154.14</v>
      </c>
      <c r="F42" s="3">
        <v>220</v>
      </c>
      <c r="G42" s="3" t="s">
        <v>102</v>
      </c>
      <c r="H42" s="3">
        <v>154.14</v>
      </c>
      <c r="I42" s="10"/>
      <c r="J42" s="11">
        <f t="shared" si="7"/>
        <v>6.1656</v>
      </c>
      <c r="K42" s="11">
        <f t="shared" si="1"/>
        <v>4.6242</v>
      </c>
      <c r="L42" s="11">
        <f t="shared" si="2"/>
        <v>4.31592</v>
      </c>
      <c r="M42" s="11">
        <f t="shared" si="3"/>
        <v>4.16178</v>
      </c>
    </row>
    <row r="43" ht="22" customHeight="true" spans="1:13">
      <c r="A43" s="3">
        <v>39</v>
      </c>
      <c r="B43" s="3" t="s">
        <v>154</v>
      </c>
      <c r="C43" s="3" t="s">
        <v>139</v>
      </c>
      <c r="D43" s="3" t="s">
        <v>104</v>
      </c>
      <c r="E43" s="3">
        <v>134.84</v>
      </c>
      <c r="F43" s="3">
        <v>320.8</v>
      </c>
      <c r="G43" s="3" t="s">
        <v>102</v>
      </c>
      <c r="H43" s="3">
        <v>134.84</v>
      </c>
      <c r="I43" s="10"/>
      <c r="J43" s="11">
        <f t="shared" si="7"/>
        <v>5.3936</v>
      </c>
      <c r="K43" s="11">
        <f t="shared" si="1"/>
        <v>4.0452</v>
      </c>
      <c r="L43" s="11">
        <f t="shared" si="2"/>
        <v>3.77552</v>
      </c>
      <c r="M43" s="11">
        <f t="shared" si="3"/>
        <v>3.64068</v>
      </c>
    </row>
    <row r="44" ht="22" customHeight="true" spans="1:13">
      <c r="A44" s="3">
        <v>40</v>
      </c>
      <c r="B44" s="3" t="s">
        <v>155</v>
      </c>
      <c r="C44" s="3" t="s">
        <v>139</v>
      </c>
      <c r="D44" s="3" t="s">
        <v>121</v>
      </c>
      <c r="E44" s="3">
        <v>393.52</v>
      </c>
      <c r="F44" s="3">
        <v>393.5</v>
      </c>
      <c r="G44" s="3" t="s">
        <v>102</v>
      </c>
      <c r="H44" s="3">
        <v>393.52</v>
      </c>
      <c r="I44" s="10"/>
      <c r="J44" s="11">
        <f>H44*0.035</f>
        <v>13.7732</v>
      </c>
      <c r="K44" s="11">
        <f t="shared" si="1"/>
        <v>11.8056</v>
      </c>
      <c r="L44" s="11">
        <f t="shared" si="2"/>
        <v>11.01856</v>
      </c>
      <c r="M44" s="11">
        <f t="shared" si="3"/>
        <v>10.62504</v>
      </c>
    </row>
    <row r="45" ht="82" customHeight="true" spans="1:13">
      <c r="A45" s="3">
        <v>41</v>
      </c>
      <c r="B45" s="3" t="s">
        <v>156</v>
      </c>
      <c r="C45" s="3" t="s">
        <v>139</v>
      </c>
      <c r="D45" s="3" t="s">
        <v>104</v>
      </c>
      <c r="E45" s="3">
        <v>718.95</v>
      </c>
      <c r="F45" s="3">
        <v>729.3</v>
      </c>
      <c r="G45" s="4" t="s">
        <v>157</v>
      </c>
      <c r="H45" s="10">
        <v>263.9</v>
      </c>
      <c r="I45" s="10"/>
      <c r="J45" s="11">
        <f t="shared" ref="J45:J75" si="8">H45*0.04</f>
        <v>10.556</v>
      </c>
      <c r="K45" s="11">
        <f t="shared" si="1"/>
        <v>7.917</v>
      </c>
      <c r="L45" s="11">
        <f t="shared" si="2"/>
        <v>7.3892</v>
      </c>
      <c r="M45" s="11">
        <f t="shared" si="3"/>
        <v>7.1253</v>
      </c>
    </row>
    <row r="46" ht="22" customHeight="true" spans="1:13">
      <c r="A46" s="3">
        <v>42</v>
      </c>
      <c r="B46" s="3" t="s">
        <v>158</v>
      </c>
      <c r="C46" s="3" t="s">
        <v>139</v>
      </c>
      <c r="D46" s="3" t="s">
        <v>104</v>
      </c>
      <c r="E46" s="3">
        <v>111.39</v>
      </c>
      <c r="F46" s="3">
        <v>111.4</v>
      </c>
      <c r="G46" s="3" t="s">
        <v>137</v>
      </c>
      <c r="H46" s="3">
        <v>111.39</v>
      </c>
      <c r="I46" s="10"/>
      <c r="J46" s="11">
        <f t="shared" si="8"/>
        <v>4.4556</v>
      </c>
      <c r="K46" s="11">
        <f t="shared" si="1"/>
        <v>3.3417</v>
      </c>
      <c r="L46" s="11">
        <f t="shared" si="2"/>
        <v>3.11892</v>
      </c>
      <c r="M46" s="11">
        <f t="shared" si="3"/>
        <v>3.00753</v>
      </c>
    </row>
    <row r="47" ht="22" customHeight="true" spans="1:13">
      <c r="A47" s="3">
        <v>43</v>
      </c>
      <c r="B47" s="3" t="s">
        <v>159</v>
      </c>
      <c r="C47" s="3" t="s">
        <v>139</v>
      </c>
      <c r="D47" s="3" t="s">
        <v>121</v>
      </c>
      <c r="E47" s="3">
        <v>819.2</v>
      </c>
      <c r="F47" s="3">
        <v>819.2</v>
      </c>
      <c r="G47" s="3" t="s">
        <v>137</v>
      </c>
      <c r="H47" s="3">
        <v>819.2</v>
      </c>
      <c r="I47" s="10"/>
      <c r="J47" s="11">
        <f>H47*0.035</f>
        <v>28.672</v>
      </c>
      <c r="K47" s="11">
        <f t="shared" si="1"/>
        <v>24.576</v>
      </c>
      <c r="L47" s="11">
        <f t="shared" si="2"/>
        <v>22.9376</v>
      </c>
      <c r="M47" s="11">
        <f t="shared" si="3"/>
        <v>22.1184</v>
      </c>
    </row>
    <row r="48" ht="22" customHeight="true" spans="1:13">
      <c r="A48" s="3">
        <v>44</v>
      </c>
      <c r="B48" s="3" t="s">
        <v>160</v>
      </c>
      <c r="C48" s="3" t="s">
        <v>161</v>
      </c>
      <c r="D48" s="6" t="s">
        <v>162</v>
      </c>
      <c r="E48" s="3">
        <v>50.34</v>
      </c>
      <c r="F48" s="3">
        <v>0</v>
      </c>
      <c r="G48" s="3" t="s">
        <v>163</v>
      </c>
      <c r="H48" s="3">
        <v>50.34</v>
      </c>
      <c r="I48" s="10"/>
      <c r="J48" s="11">
        <f>H48*0.03</f>
        <v>1.5102</v>
      </c>
      <c r="K48" s="11">
        <f t="shared" si="1"/>
        <v>1.5102</v>
      </c>
      <c r="L48" s="11">
        <f t="shared" si="2"/>
        <v>1.40952</v>
      </c>
      <c r="M48" s="11">
        <f t="shared" si="3"/>
        <v>1.35918</v>
      </c>
    </row>
    <row r="49" ht="22" customHeight="true" spans="1:13">
      <c r="A49" s="3">
        <v>45</v>
      </c>
      <c r="B49" s="3" t="s">
        <v>164</v>
      </c>
      <c r="C49" s="3" t="s">
        <v>161</v>
      </c>
      <c r="D49" s="6" t="s">
        <v>165</v>
      </c>
      <c r="E49" s="3">
        <v>453.3</v>
      </c>
      <c r="F49" s="3">
        <v>500.7</v>
      </c>
      <c r="G49" s="3" t="s">
        <v>102</v>
      </c>
      <c r="H49" s="3">
        <v>453.3</v>
      </c>
      <c r="I49" s="10"/>
      <c r="J49" s="11">
        <f t="shared" si="8"/>
        <v>18.132</v>
      </c>
      <c r="K49" s="11">
        <f t="shared" si="1"/>
        <v>13.599</v>
      </c>
      <c r="L49" s="11">
        <f t="shared" si="2"/>
        <v>12.6924</v>
      </c>
      <c r="M49" s="11">
        <f t="shared" si="3"/>
        <v>12.2391</v>
      </c>
    </row>
    <row r="50" ht="22" customHeight="true" spans="1:13">
      <c r="A50" s="3">
        <v>46</v>
      </c>
      <c r="B50" s="3" t="s">
        <v>166</v>
      </c>
      <c r="C50" s="3" t="s">
        <v>161</v>
      </c>
      <c r="D50" s="6" t="s">
        <v>165</v>
      </c>
      <c r="E50" s="3">
        <v>152.04</v>
      </c>
      <c r="F50" s="3">
        <v>0</v>
      </c>
      <c r="G50" s="3" t="s">
        <v>163</v>
      </c>
      <c r="H50" s="3">
        <v>152.04</v>
      </c>
      <c r="I50" s="10"/>
      <c r="J50" s="11">
        <f t="shared" si="8"/>
        <v>6.0816</v>
      </c>
      <c r="K50" s="11">
        <f t="shared" si="1"/>
        <v>4.5612</v>
      </c>
      <c r="L50" s="11">
        <f t="shared" si="2"/>
        <v>4.25712</v>
      </c>
      <c r="M50" s="11">
        <f t="shared" si="3"/>
        <v>4.10508</v>
      </c>
    </row>
    <row r="51" ht="22" customHeight="true" spans="1:13">
      <c r="A51" s="3">
        <v>47</v>
      </c>
      <c r="B51" s="3" t="s">
        <v>167</v>
      </c>
      <c r="C51" s="3" t="s">
        <v>161</v>
      </c>
      <c r="D51" s="6" t="s">
        <v>165</v>
      </c>
      <c r="E51" s="3">
        <v>190.65</v>
      </c>
      <c r="F51" s="3">
        <v>321.5</v>
      </c>
      <c r="G51" s="3" t="s">
        <v>102</v>
      </c>
      <c r="H51" s="3">
        <v>190.65</v>
      </c>
      <c r="I51" s="10"/>
      <c r="J51" s="11">
        <f t="shared" si="8"/>
        <v>7.626</v>
      </c>
      <c r="K51" s="11">
        <f t="shared" si="1"/>
        <v>5.7195</v>
      </c>
      <c r="L51" s="11">
        <f t="shared" si="2"/>
        <v>5.3382</v>
      </c>
      <c r="M51" s="11">
        <f t="shared" si="3"/>
        <v>5.14755</v>
      </c>
    </row>
    <row r="52" ht="22" customHeight="true" spans="1:13">
      <c r="A52" s="3">
        <v>48</v>
      </c>
      <c r="B52" s="3" t="s">
        <v>168</v>
      </c>
      <c r="C52" s="3" t="s">
        <v>161</v>
      </c>
      <c r="D52" s="6" t="s">
        <v>165</v>
      </c>
      <c r="E52" s="3">
        <v>120.21</v>
      </c>
      <c r="F52" s="3">
        <v>491.2</v>
      </c>
      <c r="G52" s="3" t="s">
        <v>102</v>
      </c>
      <c r="H52" s="3">
        <v>120.21</v>
      </c>
      <c r="I52" s="10"/>
      <c r="J52" s="11">
        <f t="shared" si="8"/>
        <v>4.8084</v>
      </c>
      <c r="K52" s="11">
        <f t="shared" si="1"/>
        <v>3.6063</v>
      </c>
      <c r="L52" s="11">
        <f t="shared" si="2"/>
        <v>3.36588</v>
      </c>
      <c r="M52" s="11">
        <f t="shared" si="3"/>
        <v>3.24567</v>
      </c>
    </row>
    <row r="53" ht="40" customHeight="true" spans="1:13">
      <c r="A53" s="3">
        <v>49</v>
      </c>
      <c r="B53" s="3" t="s">
        <v>169</v>
      </c>
      <c r="C53" s="3" t="s">
        <v>161</v>
      </c>
      <c r="D53" s="6" t="s">
        <v>165</v>
      </c>
      <c r="E53" s="3">
        <v>87</v>
      </c>
      <c r="F53" s="3">
        <v>90.7</v>
      </c>
      <c r="G53" s="3" t="s">
        <v>102</v>
      </c>
      <c r="H53" s="3">
        <v>87</v>
      </c>
      <c r="I53" s="10"/>
      <c r="J53" s="11">
        <f t="shared" si="8"/>
        <v>3.48</v>
      </c>
      <c r="K53" s="11">
        <f t="shared" si="1"/>
        <v>2.61</v>
      </c>
      <c r="L53" s="11">
        <f t="shared" si="2"/>
        <v>2.436</v>
      </c>
      <c r="M53" s="11">
        <f t="shared" si="3"/>
        <v>2.349</v>
      </c>
    </row>
    <row r="54" ht="22" customHeight="true" spans="1:13">
      <c r="A54" s="3">
        <v>50</v>
      </c>
      <c r="B54" s="3" t="s">
        <v>170</v>
      </c>
      <c r="C54" s="3" t="s">
        <v>161</v>
      </c>
      <c r="D54" s="6" t="s">
        <v>165</v>
      </c>
      <c r="E54" s="3">
        <v>193.47</v>
      </c>
      <c r="F54" s="3">
        <v>278.1</v>
      </c>
      <c r="G54" s="3" t="s">
        <v>102</v>
      </c>
      <c r="H54" s="3">
        <v>193.47</v>
      </c>
      <c r="I54" s="10"/>
      <c r="J54" s="11">
        <f t="shared" si="8"/>
        <v>7.7388</v>
      </c>
      <c r="K54" s="11">
        <f t="shared" si="1"/>
        <v>5.8041</v>
      </c>
      <c r="L54" s="11">
        <f t="shared" si="2"/>
        <v>5.41716</v>
      </c>
      <c r="M54" s="11">
        <f t="shared" si="3"/>
        <v>5.22369</v>
      </c>
    </row>
    <row r="55" ht="22" customHeight="true" spans="1:13">
      <c r="A55" s="3">
        <v>51</v>
      </c>
      <c r="B55" s="3" t="s">
        <v>171</v>
      </c>
      <c r="C55" s="3" t="s">
        <v>161</v>
      </c>
      <c r="D55" s="6" t="s">
        <v>165</v>
      </c>
      <c r="E55" s="3">
        <v>231.64</v>
      </c>
      <c r="F55" s="3">
        <v>246.5</v>
      </c>
      <c r="G55" s="3" t="s">
        <v>102</v>
      </c>
      <c r="H55" s="3">
        <v>231.64</v>
      </c>
      <c r="I55" s="10"/>
      <c r="J55" s="11">
        <f t="shared" si="8"/>
        <v>9.2656</v>
      </c>
      <c r="K55" s="11">
        <f t="shared" si="1"/>
        <v>6.9492</v>
      </c>
      <c r="L55" s="11">
        <f t="shared" si="2"/>
        <v>6.48592</v>
      </c>
      <c r="M55" s="11">
        <f t="shared" si="3"/>
        <v>6.25428</v>
      </c>
    </row>
    <row r="56" ht="22" customHeight="true" spans="1:13">
      <c r="A56" s="3">
        <v>52</v>
      </c>
      <c r="B56" s="3" t="s">
        <v>172</v>
      </c>
      <c r="C56" s="3" t="s">
        <v>161</v>
      </c>
      <c r="D56" s="6" t="s">
        <v>165</v>
      </c>
      <c r="E56" s="3">
        <v>204.07</v>
      </c>
      <c r="F56" s="3">
        <v>330.2</v>
      </c>
      <c r="G56" s="3" t="s">
        <v>102</v>
      </c>
      <c r="H56" s="3">
        <v>204.07</v>
      </c>
      <c r="I56" s="10"/>
      <c r="J56" s="11">
        <f t="shared" si="8"/>
        <v>8.1628</v>
      </c>
      <c r="K56" s="11">
        <f t="shared" si="1"/>
        <v>6.1221</v>
      </c>
      <c r="L56" s="11">
        <f t="shared" si="2"/>
        <v>5.71396</v>
      </c>
      <c r="M56" s="11">
        <f t="shared" si="3"/>
        <v>5.50989</v>
      </c>
    </row>
    <row r="57" ht="22" customHeight="true" spans="1:13">
      <c r="A57" s="3">
        <v>53</v>
      </c>
      <c r="B57" s="3" t="s">
        <v>173</v>
      </c>
      <c r="C57" s="3" t="s">
        <v>161</v>
      </c>
      <c r="D57" s="6" t="s">
        <v>165</v>
      </c>
      <c r="E57" s="3">
        <v>58.39</v>
      </c>
      <c r="F57" s="3">
        <v>154.4</v>
      </c>
      <c r="G57" s="3" t="s">
        <v>102</v>
      </c>
      <c r="H57" s="3">
        <v>58.39</v>
      </c>
      <c r="I57" s="10"/>
      <c r="J57" s="11">
        <f t="shared" si="8"/>
        <v>2.3356</v>
      </c>
      <c r="K57" s="11">
        <f t="shared" si="1"/>
        <v>1.7517</v>
      </c>
      <c r="L57" s="11">
        <f t="shared" si="2"/>
        <v>1.63492</v>
      </c>
      <c r="M57" s="11">
        <f t="shared" si="3"/>
        <v>1.57653</v>
      </c>
    </row>
    <row r="58" ht="22" customHeight="true" spans="1:13">
      <c r="A58" s="3">
        <v>54</v>
      </c>
      <c r="B58" s="3" t="s">
        <v>174</v>
      </c>
      <c r="C58" s="3" t="s">
        <v>161</v>
      </c>
      <c r="D58" s="6" t="s">
        <v>165</v>
      </c>
      <c r="E58" s="3">
        <v>250.36</v>
      </c>
      <c r="F58" s="3">
        <v>441</v>
      </c>
      <c r="G58" s="3" t="s">
        <v>102</v>
      </c>
      <c r="H58" s="3">
        <v>250.36</v>
      </c>
      <c r="I58" s="10"/>
      <c r="J58" s="11">
        <f t="shared" si="8"/>
        <v>10.0144</v>
      </c>
      <c r="K58" s="11">
        <f t="shared" si="1"/>
        <v>7.5108</v>
      </c>
      <c r="L58" s="11">
        <f t="shared" si="2"/>
        <v>7.01008</v>
      </c>
      <c r="M58" s="11">
        <f t="shared" si="3"/>
        <v>6.75972</v>
      </c>
    </row>
    <row r="59" ht="22" customHeight="true" spans="1:13">
      <c r="A59" s="3">
        <v>55</v>
      </c>
      <c r="B59" s="3" t="s">
        <v>175</v>
      </c>
      <c r="C59" s="3" t="s">
        <v>161</v>
      </c>
      <c r="D59" s="6" t="s">
        <v>165</v>
      </c>
      <c r="E59" s="3">
        <v>227.33</v>
      </c>
      <c r="F59" s="3">
        <v>962.7</v>
      </c>
      <c r="G59" s="3" t="s">
        <v>102</v>
      </c>
      <c r="H59" s="3">
        <v>227.33</v>
      </c>
      <c r="I59" s="10"/>
      <c r="J59" s="11">
        <f t="shared" si="8"/>
        <v>9.0932</v>
      </c>
      <c r="K59" s="11">
        <f t="shared" si="1"/>
        <v>6.8199</v>
      </c>
      <c r="L59" s="11">
        <f t="shared" si="2"/>
        <v>6.36524</v>
      </c>
      <c r="M59" s="11">
        <f t="shared" si="3"/>
        <v>6.13791</v>
      </c>
    </row>
    <row r="60" ht="22" customHeight="true" spans="1:13">
      <c r="A60" s="3">
        <v>56</v>
      </c>
      <c r="B60" s="3" t="s">
        <v>176</v>
      </c>
      <c r="C60" s="3" t="s">
        <v>161</v>
      </c>
      <c r="D60" s="6" t="s">
        <v>165</v>
      </c>
      <c r="E60" s="3">
        <v>267.11</v>
      </c>
      <c r="F60" s="3">
        <v>304.5</v>
      </c>
      <c r="G60" s="3" t="s">
        <v>102</v>
      </c>
      <c r="H60" s="3">
        <v>267.11</v>
      </c>
      <c r="I60" s="10"/>
      <c r="J60" s="11">
        <f t="shared" si="8"/>
        <v>10.6844</v>
      </c>
      <c r="K60" s="11">
        <f t="shared" si="1"/>
        <v>8.0133</v>
      </c>
      <c r="L60" s="11">
        <f t="shared" si="2"/>
        <v>7.47908</v>
      </c>
      <c r="M60" s="11">
        <f t="shared" si="3"/>
        <v>7.21197</v>
      </c>
    </row>
    <row r="61" ht="22" customHeight="true" spans="1:13">
      <c r="A61" s="3">
        <v>57</v>
      </c>
      <c r="B61" s="3" t="s">
        <v>177</v>
      </c>
      <c r="C61" s="3" t="s">
        <v>161</v>
      </c>
      <c r="D61" s="6" t="s">
        <v>165</v>
      </c>
      <c r="E61" s="3">
        <v>120.96</v>
      </c>
      <c r="F61" s="3">
        <v>425.1</v>
      </c>
      <c r="G61" s="3" t="s">
        <v>102</v>
      </c>
      <c r="H61" s="3">
        <v>120.96</v>
      </c>
      <c r="I61" s="10"/>
      <c r="J61" s="11">
        <f t="shared" si="8"/>
        <v>4.8384</v>
      </c>
      <c r="K61" s="11">
        <f t="shared" si="1"/>
        <v>3.6288</v>
      </c>
      <c r="L61" s="11">
        <f t="shared" si="2"/>
        <v>3.38688</v>
      </c>
      <c r="M61" s="11">
        <f t="shared" si="3"/>
        <v>3.26592</v>
      </c>
    </row>
    <row r="62" ht="22" customHeight="true" spans="1:13">
      <c r="A62" s="3">
        <v>58</v>
      </c>
      <c r="B62" s="3" t="s">
        <v>178</v>
      </c>
      <c r="C62" s="3" t="s">
        <v>161</v>
      </c>
      <c r="D62" s="6" t="s">
        <v>165</v>
      </c>
      <c r="E62" s="3">
        <v>342.7</v>
      </c>
      <c r="F62" s="3">
        <v>585.4</v>
      </c>
      <c r="G62" s="3" t="s">
        <v>102</v>
      </c>
      <c r="H62" s="3">
        <v>342.7</v>
      </c>
      <c r="I62" s="10"/>
      <c r="J62" s="11">
        <f t="shared" si="8"/>
        <v>13.708</v>
      </c>
      <c r="K62" s="11">
        <f t="shared" si="1"/>
        <v>10.281</v>
      </c>
      <c r="L62" s="11">
        <f t="shared" si="2"/>
        <v>9.5956</v>
      </c>
      <c r="M62" s="11">
        <f t="shared" si="3"/>
        <v>9.2529</v>
      </c>
    </row>
    <row r="63" ht="22" customHeight="true" spans="1:13">
      <c r="A63" s="3">
        <v>59</v>
      </c>
      <c r="B63" s="3" t="s">
        <v>179</v>
      </c>
      <c r="C63" s="3" t="s">
        <v>161</v>
      </c>
      <c r="D63" s="6" t="s">
        <v>165</v>
      </c>
      <c r="E63" s="3">
        <v>296.59</v>
      </c>
      <c r="F63" s="3">
        <v>480.1</v>
      </c>
      <c r="G63" s="3" t="s">
        <v>102</v>
      </c>
      <c r="H63" s="3">
        <v>296.59</v>
      </c>
      <c r="I63" s="10"/>
      <c r="J63" s="11">
        <f t="shared" si="8"/>
        <v>11.8636</v>
      </c>
      <c r="K63" s="11">
        <f t="shared" si="1"/>
        <v>8.8977</v>
      </c>
      <c r="L63" s="11">
        <f t="shared" si="2"/>
        <v>8.30452</v>
      </c>
      <c r="M63" s="11">
        <f t="shared" si="3"/>
        <v>8.00793</v>
      </c>
    </row>
    <row r="64" ht="22" customHeight="true" spans="1:13">
      <c r="A64" s="3">
        <v>60</v>
      </c>
      <c r="B64" s="3" t="s">
        <v>180</v>
      </c>
      <c r="C64" s="3" t="s">
        <v>161</v>
      </c>
      <c r="D64" s="6" t="s">
        <v>165</v>
      </c>
      <c r="E64" s="3">
        <v>1255</v>
      </c>
      <c r="F64" s="3">
        <v>1267.7</v>
      </c>
      <c r="G64" s="3" t="s">
        <v>102</v>
      </c>
      <c r="H64" s="3">
        <v>1255</v>
      </c>
      <c r="I64" s="10"/>
      <c r="J64" s="11">
        <f t="shared" si="8"/>
        <v>50.2</v>
      </c>
      <c r="K64" s="11">
        <f t="shared" si="1"/>
        <v>37.65</v>
      </c>
      <c r="L64" s="11">
        <f t="shared" si="2"/>
        <v>35.14</v>
      </c>
      <c r="M64" s="11">
        <f t="shared" si="3"/>
        <v>33.885</v>
      </c>
    </row>
    <row r="65" ht="22" customHeight="true" spans="1:13">
      <c r="A65" s="3">
        <v>61</v>
      </c>
      <c r="B65" s="3" t="s">
        <v>181</v>
      </c>
      <c r="C65" s="3" t="s">
        <v>161</v>
      </c>
      <c r="D65" s="6" t="s">
        <v>165</v>
      </c>
      <c r="E65" s="3">
        <v>217.08</v>
      </c>
      <c r="F65" s="3">
        <v>681.1</v>
      </c>
      <c r="G65" s="3" t="s">
        <v>137</v>
      </c>
      <c r="H65" s="3">
        <v>217.08</v>
      </c>
      <c r="I65" s="10"/>
      <c r="J65" s="11">
        <f t="shared" si="8"/>
        <v>8.6832</v>
      </c>
      <c r="K65" s="11">
        <f t="shared" si="1"/>
        <v>6.5124</v>
      </c>
      <c r="L65" s="11">
        <f t="shared" si="2"/>
        <v>6.07824</v>
      </c>
      <c r="M65" s="11">
        <f t="shared" si="3"/>
        <v>5.86116</v>
      </c>
    </row>
    <row r="66" ht="22" customHeight="true" spans="1:13">
      <c r="A66" s="3">
        <v>62</v>
      </c>
      <c r="B66" s="3" t="s">
        <v>182</v>
      </c>
      <c r="C66" s="3" t="s">
        <v>161</v>
      </c>
      <c r="D66" s="6" t="s">
        <v>165</v>
      </c>
      <c r="E66" s="3">
        <v>127</v>
      </c>
      <c r="F66" s="3">
        <v>291</v>
      </c>
      <c r="G66" s="3" t="s">
        <v>137</v>
      </c>
      <c r="H66" s="3">
        <v>127</v>
      </c>
      <c r="I66" s="10"/>
      <c r="J66" s="11">
        <f t="shared" si="8"/>
        <v>5.08</v>
      </c>
      <c r="K66" s="11">
        <f t="shared" si="1"/>
        <v>3.81</v>
      </c>
      <c r="L66" s="11">
        <f t="shared" si="2"/>
        <v>3.556</v>
      </c>
      <c r="M66" s="11">
        <f t="shared" si="3"/>
        <v>3.429</v>
      </c>
    </row>
    <row r="67" ht="22" customHeight="true" spans="1:13">
      <c r="A67" s="3">
        <v>63</v>
      </c>
      <c r="B67" s="3" t="s">
        <v>183</v>
      </c>
      <c r="C67" s="3" t="s">
        <v>184</v>
      </c>
      <c r="D67" s="6" t="s">
        <v>165</v>
      </c>
      <c r="E67" s="3">
        <v>401.2</v>
      </c>
      <c r="F67" s="3">
        <v>506</v>
      </c>
      <c r="G67" s="15" t="s">
        <v>102</v>
      </c>
      <c r="H67" s="3">
        <v>401.2</v>
      </c>
      <c r="I67" s="10"/>
      <c r="J67" s="11">
        <f t="shared" si="8"/>
        <v>16.048</v>
      </c>
      <c r="K67" s="11">
        <f t="shared" si="1"/>
        <v>12.036</v>
      </c>
      <c r="L67" s="11">
        <f t="shared" si="2"/>
        <v>11.2336</v>
      </c>
      <c r="M67" s="11">
        <f t="shared" si="3"/>
        <v>10.8324</v>
      </c>
    </row>
    <row r="68" ht="22" customHeight="true" spans="1:13">
      <c r="A68" s="3">
        <v>64</v>
      </c>
      <c r="B68" s="3" t="s">
        <v>185</v>
      </c>
      <c r="C68" s="3" t="s">
        <v>184</v>
      </c>
      <c r="D68" s="6" t="s">
        <v>165</v>
      </c>
      <c r="E68" s="3">
        <v>874.6</v>
      </c>
      <c r="F68" s="3">
        <v>877.1</v>
      </c>
      <c r="G68" s="15" t="s">
        <v>102</v>
      </c>
      <c r="H68" s="3">
        <v>874.6</v>
      </c>
      <c r="I68" s="10"/>
      <c r="J68" s="11">
        <f t="shared" si="8"/>
        <v>34.984</v>
      </c>
      <c r="K68" s="11">
        <f t="shared" ref="K68:K75" si="9">H68*0.03</f>
        <v>26.238</v>
      </c>
      <c r="L68" s="11">
        <f t="shared" ref="L68:L75" si="10">H68*0.028</f>
        <v>24.4888</v>
      </c>
      <c r="M68" s="11">
        <f t="shared" ref="M68:M75" si="11">H68*0.027</f>
        <v>23.6142</v>
      </c>
    </row>
    <row r="69" ht="22" customHeight="true" spans="1:13">
      <c r="A69" s="3">
        <v>65</v>
      </c>
      <c r="B69" s="3" t="s">
        <v>186</v>
      </c>
      <c r="C69" s="3" t="s">
        <v>184</v>
      </c>
      <c r="D69" s="6" t="s">
        <v>165</v>
      </c>
      <c r="E69" s="3">
        <v>134.3</v>
      </c>
      <c r="F69" s="3">
        <v>134.3</v>
      </c>
      <c r="G69" s="15" t="s">
        <v>102</v>
      </c>
      <c r="H69" s="3">
        <v>134.3</v>
      </c>
      <c r="I69" s="10"/>
      <c r="J69" s="11">
        <f t="shared" si="8"/>
        <v>5.372</v>
      </c>
      <c r="K69" s="11">
        <f t="shared" si="9"/>
        <v>4.029</v>
      </c>
      <c r="L69" s="11">
        <f t="shared" si="10"/>
        <v>3.7604</v>
      </c>
      <c r="M69" s="11">
        <f t="shared" si="11"/>
        <v>3.6261</v>
      </c>
    </row>
    <row r="70" ht="22" customHeight="true" spans="1:13">
      <c r="A70" s="3">
        <v>66</v>
      </c>
      <c r="B70" s="3" t="s">
        <v>187</v>
      </c>
      <c r="C70" s="3" t="s">
        <v>184</v>
      </c>
      <c r="D70" s="6" t="s">
        <v>165</v>
      </c>
      <c r="E70" s="3">
        <v>339.6</v>
      </c>
      <c r="F70" s="3">
        <v>455.5</v>
      </c>
      <c r="G70" s="15" t="s">
        <v>102</v>
      </c>
      <c r="H70" s="3">
        <v>339.6</v>
      </c>
      <c r="I70" s="10"/>
      <c r="J70" s="11">
        <f t="shared" si="8"/>
        <v>13.584</v>
      </c>
      <c r="K70" s="11">
        <f t="shared" si="9"/>
        <v>10.188</v>
      </c>
      <c r="L70" s="11">
        <f t="shared" si="10"/>
        <v>9.5088</v>
      </c>
      <c r="M70" s="11">
        <f t="shared" si="11"/>
        <v>9.1692</v>
      </c>
    </row>
    <row r="71" ht="157.5" spans="1:13">
      <c r="A71" s="3">
        <v>67</v>
      </c>
      <c r="B71" s="3" t="s">
        <v>188</v>
      </c>
      <c r="C71" s="3" t="s">
        <v>184</v>
      </c>
      <c r="D71" s="6" t="s">
        <v>165</v>
      </c>
      <c r="E71" s="3">
        <v>108.3</v>
      </c>
      <c r="F71" s="3">
        <v>556.2</v>
      </c>
      <c r="G71" s="16" t="s">
        <v>189</v>
      </c>
      <c r="H71" s="10">
        <v>63.7</v>
      </c>
      <c r="I71" s="10"/>
      <c r="J71" s="11">
        <f t="shared" si="8"/>
        <v>2.548</v>
      </c>
      <c r="K71" s="11">
        <f t="shared" si="9"/>
        <v>1.911</v>
      </c>
      <c r="L71" s="11">
        <f t="shared" si="10"/>
        <v>1.7836</v>
      </c>
      <c r="M71" s="11">
        <f t="shared" si="11"/>
        <v>1.7199</v>
      </c>
    </row>
    <row r="72" ht="15.75" spans="1:13">
      <c r="A72" s="3">
        <v>68</v>
      </c>
      <c r="B72" s="3" t="s">
        <v>190</v>
      </c>
      <c r="C72" s="3" t="s">
        <v>184</v>
      </c>
      <c r="D72" s="6" t="s">
        <v>165</v>
      </c>
      <c r="E72" s="3">
        <v>140.1</v>
      </c>
      <c r="F72" s="3">
        <v>140.1</v>
      </c>
      <c r="G72" s="3" t="s">
        <v>137</v>
      </c>
      <c r="H72" s="3">
        <v>140.1</v>
      </c>
      <c r="I72" s="10"/>
      <c r="J72" s="11">
        <f t="shared" si="8"/>
        <v>5.604</v>
      </c>
      <c r="K72" s="11">
        <f t="shared" si="9"/>
        <v>4.203</v>
      </c>
      <c r="L72" s="11">
        <f t="shared" si="10"/>
        <v>3.9228</v>
      </c>
      <c r="M72" s="11">
        <f t="shared" si="11"/>
        <v>3.7827</v>
      </c>
    </row>
    <row r="73" ht="31.5" spans="1:13">
      <c r="A73" s="3">
        <v>69</v>
      </c>
      <c r="B73" s="3" t="s">
        <v>191</v>
      </c>
      <c r="C73" s="3" t="s">
        <v>184</v>
      </c>
      <c r="D73" s="6" t="s">
        <v>165</v>
      </c>
      <c r="E73" s="3">
        <v>197.5</v>
      </c>
      <c r="F73" s="3">
        <v>373</v>
      </c>
      <c r="G73" s="3" t="s">
        <v>137</v>
      </c>
      <c r="H73" s="3">
        <v>197.5</v>
      </c>
      <c r="I73" s="10"/>
      <c r="J73" s="11">
        <f t="shared" si="8"/>
        <v>7.9</v>
      </c>
      <c r="K73" s="11">
        <f t="shared" si="9"/>
        <v>5.925</v>
      </c>
      <c r="L73" s="11">
        <f t="shared" si="10"/>
        <v>5.53</v>
      </c>
      <c r="M73" s="11">
        <f t="shared" si="11"/>
        <v>5.3325</v>
      </c>
    </row>
    <row r="74" ht="31.5" spans="1:13">
      <c r="A74" s="3">
        <v>70</v>
      </c>
      <c r="B74" s="3" t="s">
        <v>192</v>
      </c>
      <c r="C74" s="3" t="s">
        <v>184</v>
      </c>
      <c r="D74" s="6" t="s">
        <v>165</v>
      </c>
      <c r="E74" s="3">
        <v>89</v>
      </c>
      <c r="F74" s="3">
        <v>158.7</v>
      </c>
      <c r="G74" s="3" t="s">
        <v>137</v>
      </c>
      <c r="H74" s="3">
        <v>89</v>
      </c>
      <c r="I74" s="10"/>
      <c r="J74" s="11">
        <f t="shared" si="8"/>
        <v>3.56</v>
      </c>
      <c r="K74" s="11">
        <f t="shared" si="9"/>
        <v>2.67</v>
      </c>
      <c r="L74" s="11">
        <f t="shared" si="10"/>
        <v>2.492</v>
      </c>
      <c r="M74" s="11">
        <f t="shared" si="11"/>
        <v>2.403</v>
      </c>
    </row>
    <row r="75" ht="15.75" spans="1:13">
      <c r="A75" s="3">
        <v>71</v>
      </c>
      <c r="B75" s="3" t="s">
        <v>193</v>
      </c>
      <c r="C75" s="3" t="s">
        <v>184</v>
      </c>
      <c r="D75" s="6" t="s">
        <v>165</v>
      </c>
      <c r="E75" s="3">
        <v>95.2</v>
      </c>
      <c r="F75" s="3">
        <v>234.9</v>
      </c>
      <c r="G75" s="3" t="s">
        <v>137</v>
      </c>
      <c r="H75" s="3">
        <v>95.2</v>
      </c>
      <c r="I75" s="10"/>
      <c r="J75" s="11">
        <f t="shared" si="8"/>
        <v>3.808</v>
      </c>
      <c r="K75" s="11">
        <f t="shared" si="9"/>
        <v>2.856</v>
      </c>
      <c r="L75" s="11">
        <f t="shared" si="10"/>
        <v>2.6656</v>
      </c>
      <c r="M75" s="11">
        <f t="shared" si="11"/>
        <v>2.5704</v>
      </c>
    </row>
    <row r="76" spans="1:13">
      <c r="A76" s="10"/>
      <c r="B76" s="10"/>
      <c r="C76" s="10"/>
      <c r="D76" s="10"/>
      <c r="E76" s="10"/>
      <c r="F76" s="10"/>
      <c r="G76" s="10"/>
      <c r="H76" s="10"/>
      <c r="I76" s="10"/>
      <c r="J76" s="11">
        <f t="shared" ref="J76:M76" si="12">SUM(J4:J75)</f>
        <v>1169.63387695</v>
      </c>
      <c r="K76" s="11">
        <f t="shared" si="12"/>
        <v>933.06279906</v>
      </c>
      <c r="L76" s="11">
        <f t="shared" si="12"/>
        <v>870.858612456</v>
      </c>
      <c r="M76" s="11">
        <f t="shared" si="12"/>
        <v>839.756519154</v>
      </c>
    </row>
  </sheetData>
  <mergeCells count="4">
    <mergeCell ref="A1:H1"/>
    <mergeCell ref="A11:A12"/>
    <mergeCell ref="B11:B12"/>
    <mergeCell ref="C11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10.18</vt:lpstr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kylin</cp:lastModifiedBy>
  <dcterms:created xsi:type="dcterms:W3CDTF">2023-09-02T19:08:00Z</dcterms:created>
  <dcterms:modified xsi:type="dcterms:W3CDTF">2024-11-25T09:27:24Z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00C2DDC2082B42DE8770DDC361DEA066_13</vt:lpwstr>
  </property>
  <property fmtid="{D5CDD505-2E9C-101B-9397-08002B2CF9AE}" pid="3" name="KSOProductBuildVer">
    <vt:lpwstr>2052-11.8.2.10125</vt:lpwstr>
  </property>
</Properties>
</file>