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2" r:id="rId1"/>
  </sheets>
  <definedNames>
    <definedName name="_xlnm._FilterDatabase" localSheetId="0" hidden="1">Sheet2!$A$1:$O$11</definedName>
    <definedName name="_xlnm.Print_Titles" localSheetId="0">Sheet2!$4:$7</definedName>
  </definedNames>
  <calcPr calcId="144525"/>
</workbook>
</file>

<file path=xl/sharedStrings.xml><?xml version="1.0" encoding="utf-8"?>
<sst xmlns="http://schemas.openxmlformats.org/spreadsheetml/2006/main" count="51" uniqueCount="41">
  <si>
    <t>附件1</t>
  </si>
  <si>
    <t>2022年第二批普惠金融发展专项资金分配表</t>
  </si>
  <si>
    <t>单位：万元</t>
  </si>
  <si>
    <t>地区</t>
  </si>
  <si>
    <t>创业担保贷款奖补资金</t>
  </si>
  <si>
    <r>
      <rPr>
        <sz val="12"/>
        <color theme="1"/>
        <rFont val="仿宋_GB2312"/>
        <charset val="134"/>
      </rPr>
      <t>创业担保贷款贴息资金</t>
    </r>
  </si>
  <si>
    <r>
      <rPr>
        <sz val="12"/>
        <color theme="1"/>
        <rFont val="仿宋_GB2312"/>
        <charset val="134"/>
      </rPr>
      <t>本次拨付</t>
    </r>
  </si>
  <si>
    <r>
      <rPr>
        <sz val="10"/>
        <color theme="1"/>
        <rFont val="仿宋_GB2312"/>
        <charset val="134"/>
      </rPr>
      <t>结转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年使用的资金</t>
    </r>
  </si>
  <si>
    <r>
      <rPr>
        <sz val="10"/>
        <color theme="1"/>
        <rFont val="仿宋_GB2312"/>
        <charset val="134"/>
      </rPr>
      <t>核定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年应贴息金额</t>
    </r>
  </si>
  <si>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年已拨付贴息金额</t>
    </r>
  </si>
  <si>
    <r>
      <rPr>
        <sz val="10"/>
        <color theme="1"/>
        <rFont val="仿宋_GB2312"/>
        <charset val="134"/>
      </rPr>
      <t>结转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年使用的贴息金额</t>
    </r>
  </si>
  <si>
    <r>
      <rPr>
        <sz val="10"/>
        <color theme="1"/>
        <rFont val="仿宋_GB2312"/>
        <charset val="134"/>
      </rPr>
      <t>提前下达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方正书宋_GBK"/>
        <charset val="134"/>
      </rPr>
      <t>年</t>
    </r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</si>
  <si>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年度贴息资金缺口在广市财外〔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〕</t>
    </r>
    <r>
      <rPr>
        <sz val="10"/>
        <color theme="1"/>
        <rFont val="Times New Roman"/>
        <charset val="134"/>
      </rPr>
      <t>1111</t>
    </r>
    <r>
      <rPr>
        <sz val="10"/>
        <color theme="1"/>
        <rFont val="仿宋_GB2312"/>
        <charset val="134"/>
      </rPr>
      <t>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市财外〔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〕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仿宋_GB2312"/>
        <charset val="134"/>
      </rPr>
      <t>号</t>
    </r>
    <r>
      <rPr>
        <sz val="10"/>
        <color theme="1"/>
        <rFont val="Times New Roman"/>
        <charset val="134"/>
      </rPr>
      <t>)</t>
    </r>
    <r>
      <rPr>
        <sz val="10"/>
        <color theme="1"/>
        <rFont val="仿宋_GB2312"/>
        <charset val="134"/>
      </rPr>
      <t>冲销平衡</t>
    </r>
  </si>
  <si>
    <t>中央财政</t>
  </si>
  <si>
    <t>省级财政</t>
  </si>
  <si>
    <r>
      <rPr>
        <sz val="10"/>
        <color theme="1"/>
        <rFont val="仿宋_GB2312"/>
        <charset val="134"/>
      </rPr>
      <t>川财金〔</t>
    </r>
    <r>
      <rPr>
        <sz val="10"/>
        <color theme="1"/>
        <rFont val="Times New Roman"/>
        <charset val="134"/>
      </rPr>
      <t>2020</t>
    </r>
    <r>
      <rPr>
        <sz val="10"/>
        <color theme="1"/>
        <rFont val="仿宋_GB2312"/>
        <charset val="134"/>
      </rPr>
      <t>〕</t>
    </r>
    <r>
      <rPr>
        <sz val="10"/>
        <color theme="1"/>
        <rFont val="Times New Roman"/>
        <charset val="134"/>
      </rPr>
      <t>65</t>
    </r>
    <r>
      <rPr>
        <sz val="10"/>
        <color theme="1"/>
        <rFont val="仿宋_GB2312"/>
        <charset val="134"/>
      </rPr>
      <t>号、广市财外</t>
    </r>
    <r>
      <rPr>
        <sz val="10"/>
        <color theme="1"/>
        <rFont val="Times New Roman"/>
        <charset val="134"/>
      </rPr>
      <t>[2021]88</t>
    </r>
    <r>
      <rPr>
        <sz val="10"/>
        <color theme="1"/>
        <rFont val="仿宋_GB2312"/>
        <charset val="134"/>
      </rPr>
      <t>号</t>
    </r>
  </si>
  <si>
    <r>
      <rPr>
        <sz val="10"/>
        <color theme="1"/>
        <rFont val="仿宋_GB2312"/>
        <charset val="134"/>
      </rPr>
      <t>川财金〔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〕</t>
    </r>
    <r>
      <rPr>
        <sz val="10"/>
        <color theme="1"/>
        <rFont val="Times New Roman"/>
        <charset val="134"/>
      </rPr>
      <t>39</t>
    </r>
    <r>
      <rPr>
        <sz val="10"/>
        <color theme="1"/>
        <rFont val="仿宋_GB2312"/>
        <charset val="134"/>
      </rPr>
      <t>号、广市财外〔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〕</t>
    </r>
    <r>
      <rPr>
        <sz val="10"/>
        <color theme="1"/>
        <rFont val="Times New Roman"/>
        <charset val="134"/>
      </rPr>
      <t>961</t>
    </r>
    <r>
      <rPr>
        <sz val="10"/>
        <color theme="1"/>
        <rFont val="仿宋_GB2312"/>
        <charset val="134"/>
      </rPr>
      <t>号</t>
    </r>
  </si>
  <si>
    <r>
      <rPr>
        <sz val="10"/>
        <color theme="1"/>
        <rFont val="仿宋_GB2312"/>
        <charset val="134"/>
      </rPr>
      <t>川财金〔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〕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仿宋_GB2312"/>
        <charset val="134"/>
      </rPr>
      <t>号、广市财外</t>
    </r>
    <r>
      <rPr>
        <sz val="10"/>
        <color theme="1"/>
        <rFont val="Times New Roman"/>
        <charset val="134"/>
      </rPr>
      <t>[2021]497</t>
    </r>
    <r>
      <rPr>
        <sz val="10"/>
        <color theme="1"/>
        <rFont val="仿宋_GB2312"/>
        <charset val="134"/>
      </rPr>
      <t>号</t>
    </r>
  </si>
  <si>
    <r>
      <rPr>
        <sz val="10"/>
        <color theme="1"/>
        <rFont val="仿宋_GB2312"/>
        <charset val="134"/>
      </rPr>
      <t>川财金〔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〕</t>
    </r>
    <r>
      <rPr>
        <sz val="10"/>
        <color theme="1"/>
        <rFont val="Times New Roman"/>
        <charset val="134"/>
      </rPr>
      <t>82</t>
    </r>
    <r>
      <rPr>
        <sz val="10"/>
        <color theme="1"/>
        <rFont val="仿宋_GB2312"/>
        <charset val="134"/>
      </rPr>
      <t>号、广市财外〔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〕</t>
    </r>
    <r>
      <rPr>
        <sz val="10"/>
        <color theme="1"/>
        <rFont val="Times New Roman"/>
        <charset val="134"/>
      </rPr>
      <t>1361</t>
    </r>
    <r>
      <rPr>
        <sz val="10"/>
        <color theme="1"/>
        <rFont val="仿宋_GB2312"/>
        <charset val="134"/>
      </rPr>
      <t>号</t>
    </r>
  </si>
  <si>
    <r>
      <rPr>
        <sz val="10"/>
        <color theme="1"/>
        <rFont val="仿宋_GB2312"/>
        <charset val="134"/>
      </rPr>
      <t>省级财政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在《广安市财政局关于提前下达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年普惠金融发展专项资金预算指标的通知》（广市财金〔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〕</t>
    </r>
    <r>
      <rPr>
        <sz val="10"/>
        <color theme="1"/>
        <rFont val="Times New Roman"/>
        <charset val="134"/>
      </rPr>
      <t>1324</t>
    </r>
    <r>
      <rPr>
        <sz val="10"/>
        <color theme="1"/>
        <rFont val="仿宋_GB2312"/>
        <charset val="134"/>
      </rPr>
      <t>号）安排的省级资金中统筹使用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</si>
  <si>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仿宋_GB2312"/>
        <charset val="134"/>
      </rPr>
      <t>中央财政</t>
    </r>
  </si>
  <si>
    <r>
      <rPr>
        <sz val="10"/>
        <color theme="1"/>
        <rFont val="仿宋_GB2312"/>
        <charset val="134"/>
      </rPr>
      <t>省级财政</t>
    </r>
  </si>
  <si>
    <t>栏次</t>
  </si>
  <si>
    <t>A</t>
  </si>
  <si>
    <t>B</t>
  </si>
  <si>
    <t>C</t>
  </si>
  <si>
    <t>D</t>
  </si>
  <si>
    <t>E</t>
  </si>
  <si>
    <t>F</t>
  </si>
  <si>
    <t>G</t>
  </si>
  <si>
    <t>I</t>
  </si>
  <si>
    <t>H</t>
  </si>
  <si>
    <t>L=C+G+H-E</t>
  </si>
  <si>
    <t>M=D+I-F</t>
  </si>
  <si>
    <t>N</t>
  </si>
  <si>
    <t>O</t>
  </si>
  <si>
    <t>P=A</t>
  </si>
  <si>
    <t>Q=B</t>
  </si>
  <si>
    <r>
      <rPr>
        <sz val="10"/>
        <color theme="1"/>
        <rFont val="仿宋_GB2312"/>
        <charset val="134"/>
      </rPr>
      <t>合计</t>
    </r>
  </si>
  <si>
    <r>
      <rPr>
        <sz val="10"/>
        <color indexed="8"/>
        <rFont val="仿宋_GB2312"/>
        <charset val="134"/>
      </rPr>
      <t>广安区</t>
    </r>
  </si>
  <si>
    <r>
      <rPr>
        <sz val="10"/>
        <color indexed="8"/>
        <rFont val="仿宋_GB2312"/>
        <charset val="134"/>
      </rPr>
      <t>前锋区</t>
    </r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</si>
</sst>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178" formatCode="0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Geneva"/>
      <charset val="0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0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theme="1"/>
      <name val="方正书宋_GBK"/>
      <charset val="134"/>
    </font>
    <font>
      <sz val="10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0" fontId="20" fillId="0" borderId="0"/>
    <xf numFmtId="0" fontId="20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3" fillId="0" borderId="0"/>
    <xf numFmtId="0" fontId="12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6" fillId="23" borderId="16" applyNumberFormat="false" applyAlignment="false" applyProtection="false">
      <alignment vertical="center"/>
    </xf>
    <xf numFmtId="0" fontId="25" fillId="22" borderId="15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17" fillId="0" borderId="0"/>
    <xf numFmtId="0" fontId="11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27" fillId="0" borderId="17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32" fillId="0" borderId="1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1" fillId="0" borderId="0"/>
    <xf numFmtId="42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0" borderId="0"/>
    <xf numFmtId="0" fontId="11" fillId="27" borderId="0" applyNumberFormat="false" applyBorder="false" applyAlignment="false" applyProtection="false">
      <alignment vertical="center"/>
    </xf>
    <xf numFmtId="0" fontId="0" fillId="33" borderId="20" applyNumberFormat="false" applyFon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9" fillId="23" borderId="18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3" fillId="0" borderId="0"/>
    <xf numFmtId="44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34" fillId="32" borderId="18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true">
      <alignment vertical="center"/>
    </xf>
    <xf numFmtId="177" fontId="0" fillId="0" borderId="0" xfId="0" applyNumberFormat="true" applyFill="true">
      <alignment vertical="center"/>
    </xf>
    <xf numFmtId="176" fontId="0" fillId="2" borderId="0" xfId="0" applyNumberFormat="true" applyFill="true">
      <alignment vertical="center"/>
    </xf>
    <xf numFmtId="178" fontId="0" fillId="0" borderId="0" xfId="0" applyNumberFormat="true" applyAlignment="true">
      <alignment horizontal="center" vertical="center"/>
    </xf>
    <xf numFmtId="178" fontId="0" fillId="0" borderId="0" xfId="0" applyNumberFormat="true">
      <alignment vertical="center"/>
    </xf>
    <xf numFmtId="176" fontId="1" fillId="0" borderId="0" xfId="0" applyNumberFormat="true" applyFont="true">
      <alignment vertical="center"/>
    </xf>
    <xf numFmtId="178" fontId="1" fillId="0" borderId="0" xfId="0" applyNumberFormat="true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176" fontId="3" fillId="2" borderId="0" xfId="5" applyNumberFormat="true" applyFont="true" applyFill="true" applyAlignment="true">
      <alignment horizontal="center" vertical="center"/>
    </xf>
    <xf numFmtId="176" fontId="4" fillId="2" borderId="0" xfId="5" applyNumberFormat="true" applyFont="true" applyFill="true" applyAlignment="true">
      <alignment vertical="center"/>
    </xf>
    <xf numFmtId="176" fontId="4" fillId="2" borderId="0" xfId="5" applyNumberFormat="true" applyFont="true" applyFill="true" applyAlignment="true">
      <alignment horizontal="center" vertical="center"/>
    </xf>
    <xf numFmtId="176" fontId="4" fillId="2" borderId="1" xfId="5" applyNumberFormat="true" applyFont="true" applyFill="true" applyBorder="true" applyAlignment="true">
      <alignment horizontal="center" vertical="center" wrapText="true"/>
    </xf>
    <xf numFmtId="176" fontId="5" fillId="2" borderId="2" xfId="5" applyNumberFormat="true" applyFont="true" applyFill="true" applyBorder="true" applyAlignment="true">
      <alignment horizontal="center" vertical="center" wrapText="true"/>
    </xf>
    <xf numFmtId="176" fontId="6" fillId="2" borderId="3" xfId="5" applyNumberFormat="true" applyFont="true" applyFill="true" applyBorder="true" applyAlignment="true">
      <alignment horizontal="center" vertical="center" wrapText="true"/>
    </xf>
    <xf numFmtId="176" fontId="6" fillId="2" borderId="4" xfId="5" applyNumberFormat="true" applyFont="true" applyFill="true" applyBorder="true" applyAlignment="true">
      <alignment horizontal="center" vertical="center" wrapText="true"/>
    </xf>
    <xf numFmtId="176" fontId="6" fillId="2" borderId="5" xfId="5" applyNumberFormat="true" applyFont="true" applyFill="true" applyBorder="true" applyAlignment="true">
      <alignment horizontal="center" vertical="center" wrapText="true"/>
    </xf>
    <xf numFmtId="176" fontId="6" fillId="2" borderId="6" xfId="5" applyNumberFormat="true" applyFont="true" applyFill="true" applyBorder="true" applyAlignment="true">
      <alignment horizontal="center" vertical="center" wrapText="true"/>
    </xf>
    <xf numFmtId="176" fontId="7" fillId="2" borderId="4" xfId="5" applyNumberFormat="true" applyFont="true" applyFill="true" applyBorder="true" applyAlignment="true">
      <alignment horizontal="center" vertical="center" wrapText="true"/>
    </xf>
    <xf numFmtId="176" fontId="6" fillId="2" borderId="7" xfId="5" applyNumberFormat="true" applyFont="true" applyFill="true" applyBorder="true" applyAlignment="true">
      <alignment horizontal="center" vertical="center" wrapText="true"/>
    </xf>
    <xf numFmtId="176" fontId="6" fillId="2" borderId="8" xfId="5" applyNumberFormat="true" applyFont="true" applyFill="true" applyBorder="true" applyAlignment="true">
      <alignment horizontal="center" vertical="center" wrapText="true"/>
    </xf>
    <xf numFmtId="176" fontId="7" fillId="2" borderId="1" xfId="5" applyNumberFormat="true" applyFont="true" applyFill="true" applyBorder="true" applyAlignment="true">
      <alignment horizontal="center" vertical="center" wrapText="true"/>
    </xf>
    <xf numFmtId="176" fontId="5" fillId="0" borderId="9" xfId="5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7" fillId="0" borderId="1" xfId="5" applyNumberFormat="true" applyFont="true" applyFill="true" applyBorder="true" applyAlignment="true">
      <alignment horizontal="center" vertical="center" wrapText="true"/>
    </xf>
    <xf numFmtId="177" fontId="7" fillId="0" borderId="9" xfId="5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6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176" fontId="6" fillId="2" borderId="10" xfId="5" applyNumberFormat="true" applyFont="true" applyFill="true" applyBorder="true" applyAlignment="true">
      <alignment horizontal="center" vertical="center" wrapText="true"/>
    </xf>
    <xf numFmtId="176" fontId="7" fillId="2" borderId="11" xfId="5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178" fontId="7" fillId="0" borderId="4" xfId="0" applyNumberFormat="true" applyFont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8" fontId="5" fillId="2" borderId="0" xfId="5" applyNumberFormat="true" applyFont="true" applyFill="true" applyBorder="true" applyAlignment="true">
      <alignment vertical="center"/>
    </xf>
    <xf numFmtId="178" fontId="7" fillId="0" borderId="10" xfId="0" applyNumberFormat="true" applyFont="true" applyBorder="true" applyAlignment="true">
      <alignment horizontal="center" vertical="center" wrapText="true"/>
    </xf>
    <xf numFmtId="176" fontId="4" fillId="2" borderId="4" xfId="5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7" fillId="0" borderId="1" xfId="1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8" fontId="5" fillId="2" borderId="0" xfId="5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8" fontId="4" fillId="0" borderId="10" xfId="0" applyNumberFormat="true" applyFont="true" applyBorder="true" applyAlignment="true">
      <alignment horizontal="center" vertical="center" wrapText="true"/>
    </xf>
    <xf numFmtId="178" fontId="7" fillId="0" borderId="11" xfId="0" applyNumberFormat="true" applyFont="true" applyBorder="true" applyAlignment="true">
      <alignment horizontal="center" vertical="center" wrapText="true"/>
    </xf>
    <xf numFmtId="176" fontId="4" fillId="2" borderId="3" xfId="5" applyNumberFormat="true" applyFont="true" applyFill="true" applyBorder="true" applyAlignment="true">
      <alignment horizontal="center" vertical="center" wrapText="true"/>
    </xf>
    <xf numFmtId="176" fontId="4" fillId="2" borderId="12" xfId="5" applyNumberFormat="true" applyFont="true" applyFill="true" applyBorder="true" applyAlignment="true">
      <alignment horizontal="center" vertical="center" wrapText="true"/>
    </xf>
    <xf numFmtId="176" fontId="7" fillId="2" borderId="8" xfId="5" applyNumberFormat="true" applyFont="true" applyFill="true" applyBorder="true" applyAlignment="true">
      <alignment horizontal="center" vertical="center" wrapText="true"/>
    </xf>
    <xf numFmtId="176" fontId="7" fillId="2" borderId="9" xfId="5" applyNumberFormat="true" applyFont="true" applyFill="true" applyBorder="true" applyAlignment="true">
      <alignment horizontal="center" vertical="center" wrapText="true"/>
    </xf>
    <xf numFmtId="178" fontId="7" fillId="0" borderId="1" xfId="5" applyNumberFormat="true" applyFont="true" applyFill="true" applyBorder="true" applyAlignment="true">
      <alignment horizontal="center" vertical="center" wrapText="true"/>
    </xf>
  </cellXfs>
  <cellStyles count="60">
    <cellStyle name="常规" xfId="0" builtinId="0"/>
    <cellStyle name="常规_创贷（贷款及基金）" xfId="1"/>
    <cellStyle name="常规_Sheet1_3" xfId="2"/>
    <cellStyle name="常规_Sheet1" xfId="3"/>
    <cellStyle name="常规 10 2 2" xfId="4"/>
    <cellStyle name="常规_创业担保贷款 2" xfId="5"/>
    <cellStyle name="常规_Sheet1_4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常规 67" xfId="15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40% - 强调文字颜色 4" xfId="29" builtinId="43"/>
    <cellStyle name="链接单元格" xfId="30" builtinId="24"/>
    <cellStyle name="标题 4" xfId="31" builtinId="19"/>
    <cellStyle name="20% - 强调文字颜色 2" xfId="32" builtinId="34"/>
    <cellStyle name="常规_汇总" xfId="33"/>
    <cellStyle name="货币[0]" xfId="34" builtinId="7"/>
    <cellStyle name="警告文本" xfId="35" builtinId="11"/>
    <cellStyle name="常规_小额担保贷款贴息资金清算报表" xfId="36"/>
    <cellStyle name="40% - 强调文字颜色 2" xfId="37" builtinId="35"/>
    <cellStyle name="注释" xfId="38" builtinId="10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常规 2_Sheet1" xfId="43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常规_汇总_1" xfId="52"/>
    <cellStyle name="货币" xfId="53" builtinId="4"/>
    <cellStyle name="强调文字颜色 3" xfId="54" builtinId="37"/>
    <cellStyle name="20% - 强调文字颜色 3" xfId="55" builtinId="38"/>
    <cellStyle name="输入" xfId="56" builtinId="20"/>
    <cellStyle name="40% - 强调文字颜色 3" xfId="57" builtinId="39"/>
    <cellStyle name="强调文字颜色 4" xfId="58" builtinId="41"/>
    <cellStyle name="20% - 强调文字颜色 4" xfId="5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1"/>
  <sheetViews>
    <sheetView tabSelected="1" view="pageBreakPreview" zoomScaleNormal="100" zoomScaleSheetLayoutView="100" workbookViewId="0">
      <selection activeCell="B4" sqref="B4:C6"/>
    </sheetView>
  </sheetViews>
  <sheetFormatPr defaultColWidth="9" defaultRowHeight="13.5"/>
  <cols>
    <col min="1" max="1" width="11.025" customWidth="true"/>
    <col min="2" max="3" width="7.75" style="3" customWidth="true"/>
    <col min="4" max="5" width="9.375" customWidth="true"/>
    <col min="6" max="6" width="9.5" customWidth="true"/>
    <col min="7" max="7" width="9" customWidth="true"/>
    <col min="8" max="8" width="10.75" style="4" customWidth="true"/>
    <col min="9" max="9" width="9.75" style="5" customWidth="true"/>
    <col min="10" max="10" width="10.75" style="6" customWidth="true"/>
    <col min="11" max="12" width="7.5" style="6" customWidth="true"/>
    <col min="13" max="13" width="7.75" style="7" customWidth="true"/>
    <col min="14" max="14" width="7.875" style="7" customWidth="true"/>
    <col min="15" max="15" width="11.875" style="6" customWidth="true"/>
    <col min="16" max="16" width="16.125" style="8" customWidth="true"/>
  </cols>
  <sheetData>
    <row r="1" ht="18" customHeight="true" spans="1:1">
      <c r="A1" s="9" t="s">
        <v>0</v>
      </c>
    </row>
    <row r="2" ht="24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15.75" spans="1:16">
      <c r="A3" s="11"/>
      <c r="B3" s="11"/>
      <c r="C3" s="11"/>
      <c r="D3" s="12"/>
      <c r="E3" s="12"/>
      <c r="F3" s="12"/>
      <c r="G3" s="12"/>
      <c r="I3" s="36"/>
      <c r="J3" s="36"/>
      <c r="K3" s="36"/>
      <c r="L3" s="36"/>
      <c r="O3" s="36"/>
      <c r="P3" s="42" t="s">
        <v>2</v>
      </c>
    </row>
    <row r="4" ht="24" customHeight="true" spans="1:16">
      <c r="A4" s="13" t="s">
        <v>3</v>
      </c>
      <c r="B4" s="14" t="s">
        <v>4</v>
      </c>
      <c r="C4" s="15"/>
      <c r="D4" s="16" t="s">
        <v>5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43" t="s">
        <v>6</v>
      </c>
      <c r="P4" s="43"/>
    </row>
    <row r="5" ht="34" customHeight="true" spans="1:16">
      <c r="A5" s="13"/>
      <c r="B5" s="17"/>
      <c r="C5" s="18"/>
      <c r="D5" s="19" t="s">
        <v>7</v>
      </c>
      <c r="E5" s="32"/>
      <c r="F5" s="33" t="s">
        <v>8</v>
      </c>
      <c r="G5" s="33"/>
      <c r="H5" s="34" t="s">
        <v>9</v>
      </c>
      <c r="I5" s="37"/>
      <c r="J5" s="37"/>
      <c r="K5" s="33" t="s">
        <v>10</v>
      </c>
      <c r="L5" s="33"/>
      <c r="M5" s="44" t="s">
        <v>11</v>
      </c>
      <c r="N5" s="45"/>
      <c r="O5" s="43"/>
      <c r="P5" s="43"/>
    </row>
    <row r="6" ht="78" customHeight="true" spans="1:16">
      <c r="A6" s="13"/>
      <c r="B6" s="20"/>
      <c r="C6" s="21"/>
      <c r="D6" s="19" t="s">
        <v>12</v>
      </c>
      <c r="E6" s="32"/>
      <c r="F6" s="13" t="s">
        <v>13</v>
      </c>
      <c r="G6" s="13" t="s">
        <v>14</v>
      </c>
      <c r="H6" s="35" t="s">
        <v>15</v>
      </c>
      <c r="I6" s="38" t="s">
        <v>16</v>
      </c>
      <c r="J6" s="35" t="s">
        <v>17</v>
      </c>
      <c r="K6" s="13" t="s">
        <v>13</v>
      </c>
      <c r="L6" s="13" t="s">
        <v>14</v>
      </c>
      <c r="M6" s="38" t="s">
        <v>18</v>
      </c>
      <c r="N6" s="32"/>
      <c r="O6" s="46" t="s">
        <v>13</v>
      </c>
      <c r="P6" s="47" t="s">
        <v>19</v>
      </c>
    </row>
    <row r="7" ht="42" customHeight="true" spans="1:16">
      <c r="A7" s="13"/>
      <c r="B7" s="22" t="s">
        <v>20</v>
      </c>
      <c r="C7" s="22" t="s">
        <v>21</v>
      </c>
      <c r="D7" s="13" t="s">
        <v>13</v>
      </c>
      <c r="E7" s="13" t="s">
        <v>14</v>
      </c>
      <c r="F7" s="22"/>
      <c r="G7" s="22"/>
      <c r="H7" s="13" t="s">
        <v>13</v>
      </c>
      <c r="I7" s="13" t="s">
        <v>13</v>
      </c>
      <c r="J7" s="13" t="s">
        <v>14</v>
      </c>
      <c r="K7" s="22"/>
      <c r="L7" s="22"/>
      <c r="M7" s="13" t="s">
        <v>13</v>
      </c>
      <c r="N7" s="13" t="s">
        <v>14</v>
      </c>
      <c r="O7" s="48"/>
      <c r="P7" s="49"/>
    </row>
    <row r="8" s="1" customFormat="true" ht="39" customHeight="true" spans="1:16">
      <c r="A8" s="23" t="s">
        <v>22</v>
      </c>
      <c r="B8" s="24" t="s">
        <v>23</v>
      </c>
      <c r="C8" s="24" t="s">
        <v>24</v>
      </c>
      <c r="D8" s="25" t="s">
        <v>25</v>
      </c>
      <c r="E8" s="25" t="s">
        <v>26</v>
      </c>
      <c r="F8" s="25" t="s">
        <v>27</v>
      </c>
      <c r="G8" s="25" t="s">
        <v>28</v>
      </c>
      <c r="H8" s="25" t="s">
        <v>29</v>
      </c>
      <c r="I8" s="39" t="s">
        <v>30</v>
      </c>
      <c r="J8" s="39" t="s">
        <v>31</v>
      </c>
      <c r="K8" s="25" t="s">
        <v>32</v>
      </c>
      <c r="L8" s="25" t="s">
        <v>33</v>
      </c>
      <c r="M8" s="50" t="s">
        <v>34</v>
      </c>
      <c r="N8" s="50" t="s">
        <v>35</v>
      </c>
      <c r="O8" s="25" t="s">
        <v>36</v>
      </c>
      <c r="P8" s="39" t="s">
        <v>37</v>
      </c>
    </row>
    <row r="9" s="2" customFormat="true" ht="30" customHeight="true" spans="1:16">
      <c r="A9" s="26" t="s">
        <v>38</v>
      </c>
      <c r="B9" s="27">
        <v>3.92</v>
      </c>
      <c r="C9" s="27">
        <v>1.18</v>
      </c>
      <c r="D9" s="28">
        <f>SUM(D10:D11)</f>
        <v>17.18</v>
      </c>
      <c r="E9" s="28">
        <f>SUM(E10:E11)</f>
        <v>11.34</v>
      </c>
      <c r="F9" s="27">
        <v>95.46</v>
      </c>
      <c r="G9" s="27">
        <v>28.64</v>
      </c>
      <c r="H9" s="27">
        <v>74</v>
      </c>
      <c r="I9" s="40">
        <v>42</v>
      </c>
      <c r="J9" s="41">
        <v>70</v>
      </c>
      <c r="K9" s="40">
        <f>D9+H9+I9-F9</f>
        <v>37.72</v>
      </c>
      <c r="L9" s="40">
        <f>E9+J9-G9</f>
        <v>52.7</v>
      </c>
      <c r="M9" s="40">
        <v>41</v>
      </c>
      <c r="N9" s="40">
        <v>30</v>
      </c>
      <c r="O9" s="40">
        <f>B9</f>
        <v>3.92</v>
      </c>
      <c r="P9" s="41">
        <f>C9</f>
        <v>1.18</v>
      </c>
    </row>
    <row r="10" s="1" customFormat="true" ht="30" customHeight="true" spans="1:16">
      <c r="A10" s="29" t="s">
        <v>39</v>
      </c>
      <c r="B10" s="30">
        <v>1.26</v>
      </c>
      <c r="C10" s="30">
        <v>0.38</v>
      </c>
      <c r="D10" s="30">
        <v>7.08</v>
      </c>
      <c r="E10" s="30">
        <v>1.74</v>
      </c>
      <c r="F10" s="30">
        <v>39.96</v>
      </c>
      <c r="G10" s="30">
        <v>11.99</v>
      </c>
      <c r="H10" s="27">
        <v>19</v>
      </c>
      <c r="I10" s="40">
        <v>14</v>
      </c>
      <c r="J10" s="41">
        <v>25</v>
      </c>
      <c r="K10" s="40">
        <f>D10+H10+I10-F10</f>
        <v>0.119999999999997</v>
      </c>
      <c r="L10" s="40">
        <f>E10+J10-G10</f>
        <v>14.75</v>
      </c>
      <c r="M10" s="40">
        <v>13</v>
      </c>
      <c r="N10" s="40">
        <v>10</v>
      </c>
      <c r="O10" s="27">
        <v>1.26</v>
      </c>
      <c r="P10" s="27">
        <v>0.38</v>
      </c>
    </row>
    <row r="11" s="1" customFormat="true" ht="30" customHeight="true" spans="1:16">
      <c r="A11" s="29" t="s">
        <v>40</v>
      </c>
      <c r="B11" s="30">
        <v>2.66</v>
      </c>
      <c r="C11" s="30">
        <v>0.8</v>
      </c>
      <c r="D11" s="30">
        <v>10.1</v>
      </c>
      <c r="E11" s="30">
        <v>9.6</v>
      </c>
      <c r="F11" s="30">
        <v>55.5</v>
      </c>
      <c r="G11" s="30">
        <v>16.65</v>
      </c>
      <c r="H11" s="27">
        <v>55</v>
      </c>
      <c r="I11" s="40">
        <v>28</v>
      </c>
      <c r="J11" s="41">
        <v>45</v>
      </c>
      <c r="K11" s="40">
        <f>D11+H11+I11-F11</f>
        <v>37.6</v>
      </c>
      <c r="L11" s="40">
        <f>E11+J11-G11</f>
        <v>37.95</v>
      </c>
      <c r="M11" s="40">
        <v>28</v>
      </c>
      <c r="N11" s="40">
        <v>20</v>
      </c>
      <c r="O11" s="27">
        <v>2.66</v>
      </c>
      <c r="P11" s="27">
        <v>0.8</v>
      </c>
    </row>
  </sheetData>
  <autoFilter ref="A1:O11">
    <extLst/>
  </autoFilter>
  <mergeCells count="18">
    <mergeCell ref="A2:P2"/>
    <mergeCell ref="D4:N4"/>
    <mergeCell ref="D5:E5"/>
    <mergeCell ref="F5:G5"/>
    <mergeCell ref="H5:J5"/>
    <mergeCell ref="K5:L5"/>
    <mergeCell ref="M5:N5"/>
    <mergeCell ref="D6:E6"/>
    <mergeCell ref="M6:N6"/>
    <mergeCell ref="A4:A7"/>
    <mergeCell ref="F6:F7"/>
    <mergeCell ref="G6:G7"/>
    <mergeCell ref="K6:K7"/>
    <mergeCell ref="L6:L7"/>
    <mergeCell ref="O6:O7"/>
    <mergeCell ref="P6:P7"/>
    <mergeCell ref="B4:C6"/>
    <mergeCell ref="O4:P5"/>
  </mergeCells>
  <pageMargins left="0.472222222222222" right="0.314583333333333" top="0.354166666666667" bottom="0.393055555555556" header="0.236111111111111" footer="0.314583333333333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王鹏</dc:creator>
  <cp:lastModifiedBy>kylin</cp:lastModifiedBy>
  <dcterms:created xsi:type="dcterms:W3CDTF">2019-11-14T01:07:00Z</dcterms:created>
  <dcterms:modified xsi:type="dcterms:W3CDTF">2023-02-13T18:00:29Z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0AFC6EA59D974C34BC6CCD49DFEAD1B4</vt:lpwstr>
  </property>
</Properties>
</file>