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" sheetId="5" r:id="rId1"/>
  </sheets>
  <definedNames>
    <definedName name="_xlnm.Print_Area" localSheetId="0">附件!$A$1:$R$22</definedName>
    <definedName name="_xlnm.Print_Titles" localSheetId="0">附件!$4:$5</definedName>
  </definedNames>
  <calcPr calcId="144525"/>
</workbook>
</file>

<file path=xl/sharedStrings.xml><?xml version="1.0" encoding="utf-8"?>
<sst xmlns="http://schemas.openxmlformats.org/spreadsheetml/2006/main" count="33" uniqueCount="27">
  <si>
    <t>附件1</t>
  </si>
  <si>
    <t>2021年度政策性保险保费补贴资金结算及拨付表</t>
  </si>
  <si>
    <t>单位：万元</t>
  </si>
  <si>
    <t>地区</t>
  </si>
  <si>
    <t>2021年已拨付保费补贴资金</t>
  </si>
  <si>
    <t>2020年地方特色保险省级奖补</t>
  </si>
  <si>
    <t>2021年地方特色保险省级奖补</t>
  </si>
  <si>
    <r>
      <rPr>
        <b/>
        <sz val="10"/>
        <rFont val="Times New Roman"/>
        <charset val="134"/>
      </rPr>
      <t>2021</t>
    </r>
    <r>
      <rPr>
        <b/>
        <sz val="10"/>
        <rFont val="方正书宋_GBK"/>
        <charset val="134"/>
      </rPr>
      <t>年城乡居民住房地震保险（省级）</t>
    </r>
  </si>
  <si>
    <t>中央传统大宗农险品种</t>
  </si>
  <si>
    <t>中央特色：柑橘、花椒、育肥猪价格保险</t>
  </si>
  <si>
    <r>
      <rPr>
        <b/>
        <sz val="10"/>
        <rFont val="方正书宋_GBK"/>
        <charset val="134"/>
      </rPr>
      <t>结转</t>
    </r>
    <r>
      <rPr>
        <b/>
        <sz val="10"/>
        <rFont val="Times New Roman"/>
        <charset val="134"/>
      </rPr>
      <t>2022</t>
    </r>
    <r>
      <rPr>
        <b/>
        <sz val="10"/>
        <rFont val="方正书宋_GBK"/>
        <charset val="134"/>
      </rPr>
      <t>年使用资金</t>
    </r>
  </si>
  <si>
    <t>小计</t>
  </si>
  <si>
    <t xml:space="preserve">中央财政 </t>
  </si>
  <si>
    <t>省级财政</t>
  </si>
  <si>
    <t>总保费规模</t>
  </si>
  <si>
    <t xml:space="preserve">其中：中央财政承担数 </t>
  </si>
  <si>
    <t xml:space="preserve">其中：省级财政承担数 </t>
  </si>
  <si>
    <t>其中：市县财政承担数</t>
  </si>
  <si>
    <t>其中：农户自行承担数</t>
  </si>
  <si>
    <t>此次拨付省级资金</t>
  </si>
  <si>
    <t>合计</t>
  </si>
  <si>
    <t>广安区</t>
  </si>
  <si>
    <t xml:space="preserve">                                </t>
  </si>
  <si>
    <t>原协兴园区</t>
  </si>
  <si>
    <t>前锋区</t>
  </si>
  <si>
    <t>广安经开区</t>
  </si>
  <si>
    <t>原枣山园区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</si>
</sst>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_);[Red]\(0.0\)"/>
    <numFmt numFmtId="178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黑体"/>
      <charset val="134"/>
    </font>
    <font>
      <sz val="11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name val="Times New Roman"/>
      <charset val="134"/>
    </font>
    <font>
      <sz val="10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22" fillId="0" borderId="0"/>
    <xf numFmtId="0" fontId="17" fillId="11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0" fillId="8" borderId="3" applyNumberFormat="false" applyAlignment="false" applyProtection="false">
      <alignment vertical="center"/>
    </xf>
    <xf numFmtId="0" fontId="25" fillId="20" borderId="4" applyNumberFormat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35" fillId="8" borderId="2" applyNumberFormat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5" borderId="2" applyNumberFormat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1" fillId="0" borderId="0" xfId="24" applyFont="true" applyFill="true">
      <alignment vertical="center"/>
    </xf>
    <xf numFmtId="0" fontId="2" fillId="0" borderId="0" xfId="24" applyFont="true" applyFill="true" applyAlignment="true">
      <alignment vertical="center" wrapText="true"/>
    </xf>
    <xf numFmtId="0" fontId="3" fillId="0" borderId="0" xfId="24" applyFont="true" applyFill="true">
      <alignment vertical="center"/>
    </xf>
    <xf numFmtId="0" fontId="4" fillId="0" borderId="0" xfId="24" applyFont="true" applyFill="true">
      <alignment vertical="center"/>
    </xf>
    <xf numFmtId="0" fontId="2" fillId="0" borderId="0" xfId="24" applyFont="true" applyFill="true">
      <alignment vertical="center"/>
    </xf>
    <xf numFmtId="0" fontId="5" fillId="0" borderId="0" xfId="24" applyFont="true" applyFill="true">
      <alignment vertical="center"/>
    </xf>
    <xf numFmtId="0" fontId="6" fillId="0" borderId="0" xfId="24" applyFont="true" applyFill="true">
      <alignment vertical="center"/>
    </xf>
    <xf numFmtId="0" fontId="7" fillId="0" borderId="0" xfId="24" applyFont="true" applyFill="true" applyAlignment="true">
      <alignment horizontal="center" vertical="center" wrapText="true"/>
    </xf>
    <xf numFmtId="0" fontId="2" fillId="0" borderId="0" xfId="24" applyFont="true" applyFill="true" applyAlignment="true">
      <alignment horizontal="center" vertical="center"/>
    </xf>
    <xf numFmtId="0" fontId="1" fillId="0" borderId="0" xfId="24" applyFont="true" applyFill="true" applyAlignment="true">
      <alignment horizontal="center" vertical="center"/>
    </xf>
    <xf numFmtId="177" fontId="8" fillId="0" borderId="1" xfId="24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176" fontId="9" fillId="0" borderId="1" xfId="24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6" fontId="12" fillId="0" borderId="1" xfId="24" applyNumberFormat="true" applyFont="true" applyFill="true" applyBorder="true" applyAlignment="true">
      <alignment horizontal="center" vertical="center" wrapText="true"/>
    </xf>
    <xf numFmtId="0" fontId="12" fillId="0" borderId="1" xfId="24" applyFont="true" applyFill="true" applyBorder="true" applyAlignment="true">
      <alignment horizontal="center" vertical="center"/>
    </xf>
    <xf numFmtId="0" fontId="13" fillId="0" borderId="0" xfId="24" applyFont="true" applyFill="true" applyAlignment="true">
      <alignment horizontal="right" vertical="center"/>
    </xf>
    <xf numFmtId="0" fontId="9" fillId="0" borderId="1" xfId="24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176" fontId="14" fillId="0" borderId="1" xfId="24" applyNumberFormat="true" applyFont="true" applyFill="true" applyBorder="true" applyAlignment="true">
      <alignment horizontal="center" vertical="center" wrapText="true"/>
    </xf>
    <xf numFmtId="178" fontId="9" fillId="0" borderId="1" xfId="0" applyNumberFormat="true" applyFont="true" applyFill="true" applyBorder="true" applyAlignment="true">
      <alignment horizontal="center" vertical="center" wrapText="true"/>
    </xf>
    <xf numFmtId="178" fontId="15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24" applyFill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178" fontId="10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24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F23"/>
  <sheetViews>
    <sheetView tabSelected="1" view="pageBreakPreview" zoomScaleNormal="82" zoomScaleSheetLayoutView="100" workbookViewId="0">
      <pane xSplit="1" ySplit="5" topLeftCell="B6" activePane="bottomRight" state="frozen"/>
      <selection/>
      <selection pane="topRight"/>
      <selection pane="bottomLeft"/>
      <selection pane="bottomRight" activeCell="U3" sqref="U3"/>
    </sheetView>
  </sheetViews>
  <sheetFormatPr defaultColWidth="9" defaultRowHeight="41" customHeight="true"/>
  <cols>
    <col min="1" max="1" width="9.64166666666667" style="5" customWidth="true"/>
    <col min="2" max="12" width="8.625" style="5" customWidth="true"/>
    <col min="13" max="13" width="7.89166666666667" style="5" customWidth="true"/>
    <col min="14" max="16" width="8.625" style="5" customWidth="true"/>
    <col min="17" max="17" width="8.90833333333333" style="5" customWidth="true"/>
    <col min="18" max="18" width="10.3583333333333" style="5" customWidth="true"/>
    <col min="19" max="16384" width="9" style="5"/>
  </cols>
  <sheetData>
    <row r="1" customHeight="true" spans="1:4">
      <c r="A1" s="6" t="s">
        <v>0</v>
      </c>
      <c r="B1" s="7"/>
      <c r="C1" s="7"/>
      <c r="D1" s="7"/>
    </row>
    <row r="2" s="1" customFormat="true" customHeight="true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customHeight="true" spans="1:18">
      <c r="A3" s="9"/>
      <c r="B3" s="10"/>
      <c r="C3" s="10"/>
      <c r="D3" s="10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5" t="s">
        <v>2</v>
      </c>
    </row>
    <row r="4" customHeight="true" spans="1:18">
      <c r="A4" s="11" t="s">
        <v>3</v>
      </c>
      <c r="B4" s="12" t="s">
        <v>4</v>
      </c>
      <c r="C4" s="12"/>
      <c r="D4" s="12"/>
      <c r="E4" s="20" t="s">
        <v>5</v>
      </c>
      <c r="F4" s="20" t="s">
        <v>6</v>
      </c>
      <c r="G4" s="20" t="s">
        <v>7</v>
      </c>
      <c r="H4" s="12" t="s">
        <v>8</v>
      </c>
      <c r="I4" s="12"/>
      <c r="J4" s="12"/>
      <c r="K4" s="12"/>
      <c r="L4" s="12"/>
      <c r="M4" s="12" t="s">
        <v>9</v>
      </c>
      <c r="N4" s="12"/>
      <c r="O4" s="12"/>
      <c r="P4" s="12"/>
      <c r="Q4" s="12"/>
      <c r="R4" s="26" t="s">
        <v>10</v>
      </c>
    </row>
    <row r="5" s="2" customFormat="true" customHeight="true" spans="1:18">
      <c r="A5" s="11"/>
      <c r="B5" s="13" t="s">
        <v>11</v>
      </c>
      <c r="C5" s="12" t="s">
        <v>12</v>
      </c>
      <c r="D5" s="12" t="s">
        <v>13</v>
      </c>
      <c r="E5" s="20"/>
      <c r="F5" s="20"/>
      <c r="G5" s="20"/>
      <c r="H5" s="21" t="s">
        <v>14</v>
      </c>
      <c r="I5" s="23" t="s">
        <v>15</v>
      </c>
      <c r="J5" s="23" t="s">
        <v>16</v>
      </c>
      <c r="K5" s="23" t="s">
        <v>17</v>
      </c>
      <c r="L5" s="24" t="s">
        <v>18</v>
      </c>
      <c r="M5" s="21" t="s">
        <v>14</v>
      </c>
      <c r="N5" s="23" t="s">
        <v>15</v>
      </c>
      <c r="O5" s="23" t="s">
        <v>16</v>
      </c>
      <c r="P5" s="23" t="s">
        <v>17</v>
      </c>
      <c r="Q5" s="27" t="s">
        <v>18</v>
      </c>
      <c r="R5" s="26" t="s">
        <v>19</v>
      </c>
    </row>
    <row r="6" customHeight="true" spans="1:18">
      <c r="A6" s="14" t="s">
        <v>20</v>
      </c>
      <c r="B6" s="15">
        <f t="shared" ref="B6:B12" si="0">C6+D6</f>
        <v>1270</v>
      </c>
      <c r="C6" s="15">
        <v>742</v>
      </c>
      <c r="D6" s="15">
        <v>528</v>
      </c>
      <c r="E6" s="15">
        <v>39.83183</v>
      </c>
      <c r="F6" s="15">
        <v>78.1382</v>
      </c>
      <c r="G6" s="15">
        <v>36.1588</v>
      </c>
      <c r="H6" s="15">
        <v>2277.6146</v>
      </c>
      <c r="I6" s="15">
        <v>1044.4788</v>
      </c>
      <c r="J6" s="15">
        <v>520.8533</v>
      </c>
      <c r="K6" s="15">
        <v>184.6316</v>
      </c>
      <c r="L6" s="15">
        <f t="shared" ref="L6:L11" si="1">H6-I6-J6-K6</f>
        <v>527.6509</v>
      </c>
      <c r="M6" s="15">
        <v>306.7964</v>
      </c>
      <c r="N6" s="15">
        <v>92.0389</v>
      </c>
      <c r="O6" s="15">
        <v>46.1995</v>
      </c>
      <c r="P6" s="15">
        <v>90.0765</v>
      </c>
      <c r="Q6" s="15">
        <f>M6-N6-O6-P6</f>
        <v>78.4815</v>
      </c>
      <c r="R6" s="15">
        <v>34.72553</v>
      </c>
    </row>
    <row r="7" s="3" customFormat="true" customHeight="true" spans="1:32">
      <c r="A7" s="14" t="s">
        <v>21</v>
      </c>
      <c r="B7" s="15">
        <f t="shared" si="0"/>
        <v>840</v>
      </c>
      <c r="C7" s="15">
        <v>476</v>
      </c>
      <c r="D7" s="15">
        <v>364</v>
      </c>
      <c r="E7" s="15">
        <v>5.5</v>
      </c>
      <c r="F7" s="15">
        <v>8.57</v>
      </c>
      <c r="G7" s="22">
        <v>23.12</v>
      </c>
      <c r="H7" s="15">
        <v>1771.2922</v>
      </c>
      <c r="I7" s="15">
        <v>818.21</v>
      </c>
      <c r="J7" s="15">
        <v>411.63</v>
      </c>
      <c r="K7" s="15">
        <v>129.1767</v>
      </c>
      <c r="L7" s="15">
        <f t="shared" si="1"/>
        <v>412.2755</v>
      </c>
      <c r="M7" s="15"/>
      <c r="N7" s="15"/>
      <c r="O7" s="15"/>
      <c r="P7" s="15"/>
      <c r="Q7" s="15"/>
      <c r="R7" s="15">
        <v>17.1914795785537</v>
      </c>
      <c r="S7" s="4"/>
      <c r="T7" s="4"/>
      <c r="U7" s="4" t="s">
        <v>22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="3" customFormat="true" customHeight="true" spans="1:32">
      <c r="A8" s="14" t="s">
        <v>23</v>
      </c>
      <c r="B8" s="15">
        <f t="shared" si="0"/>
        <v>46</v>
      </c>
      <c r="C8" s="15">
        <v>26</v>
      </c>
      <c r="D8" s="15">
        <v>20</v>
      </c>
      <c r="E8" s="15"/>
      <c r="F8" s="15"/>
      <c r="G8" s="15">
        <v>1.24</v>
      </c>
      <c r="H8" s="15">
        <v>7.5562</v>
      </c>
      <c r="I8" s="15">
        <v>3.7781</v>
      </c>
      <c r="J8" s="15">
        <v>1.209</v>
      </c>
      <c r="K8" s="15">
        <v>1.0579</v>
      </c>
      <c r="L8" s="15">
        <f t="shared" si="1"/>
        <v>1.5112</v>
      </c>
      <c r="M8" s="15">
        <f>SUM(N8:Q8)</f>
        <v>1.2</v>
      </c>
      <c r="N8" s="15">
        <v>0.36</v>
      </c>
      <c r="O8" s="15">
        <v>0.36</v>
      </c>
      <c r="P8" s="15">
        <v>0.06</v>
      </c>
      <c r="Q8" s="15">
        <v>0.42</v>
      </c>
      <c r="R8" s="1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="3" customFormat="true" customHeight="true" spans="1:32">
      <c r="A9" s="14" t="s">
        <v>24</v>
      </c>
      <c r="B9" s="15">
        <f t="shared" si="0"/>
        <v>314</v>
      </c>
      <c r="C9" s="15">
        <v>200</v>
      </c>
      <c r="D9" s="15">
        <v>114</v>
      </c>
      <c r="E9" s="15">
        <v>34.33</v>
      </c>
      <c r="F9" s="15">
        <v>68.88</v>
      </c>
      <c r="G9" s="22">
        <v>8.68</v>
      </c>
      <c r="H9" s="15">
        <v>379.2159</v>
      </c>
      <c r="I9" s="15">
        <v>172.35</v>
      </c>
      <c r="J9" s="15">
        <v>76.5641</v>
      </c>
      <c r="K9" s="15">
        <v>46.1274</v>
      </c>
      <c r="L9" s="15">
        <f t="shared" si="1"/>
        <v>84.1744</v>
      </c>
      <c r="M9" s="15">
        <f>SUM(N9:Q9)</f>
        <v>288.9715</v>
      </c>
      <c r="N9" s="15">
        <v>86.6915</v>
      </c>
      <c r="O9" s="15">
        <v>43.35</v>
      </c>
      <c r="P9" s="22">
        <v>86.69</v>
      </c>
      <c r="Q9" s="22">
        <v>72.24</v>
      </c>
      <c r="R9" s="15">
        <v>17.256807041617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="4" customFormat="true" customHeight="true" spans="1:18">
      <c r="A10" s="14" t="s">
        <v>25</v>
      </c>
      <c r="B10" s="15">
        <v>0</v>
      </c>
      <c r="C10" s="15"/>
      <c r="D10" s="15"/>
      <c r="E10" s="15"/>
      <c r="F10" s="15"/>
      <c r="G10" s="15"/>
      <c r="H10" s="15">
        <v>33.206</v>
      </c>
      <c r="I10" s="15">
        <v>13.3035</v>
      </c>
      <c r="J10" s="15">
        <v>8.2824</v>
      </c>
      <c r="K10" s="15">
        <v>3.3291</v>
      </c>
      <c r="L10" s="15">
        <f t="shared" si="1"/>
        <v>8.291</v>
      </c>
      <c r="M10" s="15"/>
      <c r="N10" s="15"/>
      <c r="O10" s="15"/>
      <c r="P10" s="15"/>
      <c r="Q10" s="15"/>
      <c r="R10" s="15">
        <v>0.277243379829311</v>
      </c>
    </row>
    <row r="11" s="3" customFormat="true" customHeight="true" spans="1:32">
      <c r="A11" s="14" t="s">
        <v>26</v>
      </c>
      <c r="B11" s="15">
        <f t="shared" si="0"/>
        <v>70</v>
      </c>
      <c r="C11" s="15">
        <v>40</v>
      </c>
      <c r="D11" s="15">
        <v>30</v>
      </c>
      <c r="E11" s="15"/>
      <c r="F11" s="15">
        <v>0.69</v>
      </c>
      <c r="G11" s="15">
        <v>3.12</v>
      </c>
      <c r="H11" s="15">
        <v>86.3441</v>
      </c>
      <c r="I11" s="15">
        <v>36.835</v>
      </c>
      <c r="J11" s="15">
        <v>23.1714</v>
      </c>
      <c r="K11" s="15">
        <v>4.94</v>
      </c>
      <c r="L11" s="15">
        <f t="shared" si="1"/>
        <v>21.3977</v>
      </c>
      <c r="M11" s="15">
        <f>SUM(N11:Q11)</f>
        <v>16.6274</v>
      </c>
      <c r="N11" s="15">
        <v>4.9874</v>
      </c>
      <c r="O11" s="15">
        <v>2.49</v>
      </c>
      <c r="P11" s="15">
        <v>3.33</v>
      </c>
      <c r="Q11" s="15">
        <v>5.82</v>
      </c>
      <c r="R11" s="28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="4" customFormat="true" hidden="true" customHeight="true" spans="1:18">
      <c r="A12" s="16" t="s">
        <v>20</v>
      </c>
      <c r="B12" s="17">
        <f t="shared" si="0"/>
        <v>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>
        <f>SUM(R8:R8)</f>
        <v>0</v>
      </c>
    </row>
    <row r="23" customHeight="true" spans="5:5">
      <c r="E23" s="4"/>
    </row>
  </sheetData>
  <mergeCells count="8">
    <mergeCell ref="A2:R2"/>
    <mergeCell ref="B4:D4"/>
    <mergeCell ref="H4:L4"/>
    <mergeCell ref="M4:Q4"/>
    <mergeCell ref="A4:A5"/>
    <mergeCell ref="E4:E5"/>
    <mergeCell ref="F4:F5"/>
    <mergeCell ref="G4:G5"/>
  </mergeCells>
  <printOptions horizontalCentered="true"/>
  <pageMargins left="0.511805555555556" right="0.275" top="0.590277777777778" bottom="0.550694444444444" header="0.393055555555556" footer="0.27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2015-06-12T18:19:00Z</dcterms:created>
  <cp:lastPrinted>2022-08-17T06:26:00Z</cp:lastPrinted>
  <dcterms:modified xsi:type="dcterms:W3CDTF">2023-03-20T17:48:05Z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605ADE4153169777829CEC637CFCE6AC</vt:lpwstr>
  </property>
</Properties>
</file>