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Print_Area" localSheetId="0">Sheet1!$A$1:$W$34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<sst xmlns="http://schemas.openxmlformats.org/spreadsheetml/2006/main" count="60" uniqueCount="54">
  <si>
    <t>附件1</t>
  </si>
  <si>
    <t>2022年财政金融互动奖补资金分配表</t>
  </si>
  <si>
    <t>单位：万元</t>
  </si>
  <si>
    <t>单位名称</t>
  </si>
  <si>
    <t>核定省级财政奖补合计</t>
  </si>
  <si>
    <t>一、支持做优做强金融产业</t>
  </si>
  <si>
    <t>二、推动金融支持重点领域重点产业发展</t>
  </si>
  <si>
    <t>三、支持普惠金融发展</t>
  </si>
  <si>
    <t>四、健全融资服务配套体系</t>
  </si>
  <si>
    <t>五、促进直接融资发展</t>
  </si>
  <si>
    <t>支持西部金融中心加快建设</t>
  </si>
  <si>
    <t>支持中小银行补充资本</t>
  </si>
  <si>
    <t>支持做大信贷增量</t>
  </si>
  <si>
    <t>支持保险资金入川</t>
  </si>
  <si>
    <t>支持县域金融生态环境建设和金融风险防范</t>
  </si>
  <si>
    <t>支持创新驱动发展</t>
  </si>
  <si>
    <t>支持绿色金融发展</t>
  </si>
  <si>
    <t>支持产业链供应链融资</t>
  </si>
  <si>
    <t>支持跨境贸易发展</t>
  </si>
  <si>
    <t>支持制造业发展</t>
  </si>
  <si>
    <t>支持增加小微企业首贷和信用贷款</t>
  </si>
  <si>
    <t>支持扩大普惠小微和涉农贷款投放</t>
  </si>
  <si>
    <t>支持降低小微企业和“三农”融资成本</t>
  </si>
  <si>
    <t>支持农村数字金融普惠发展</t>
  </si>
  <si>
    <t>支持融资担保增量降费</t>
  </si>
  <si>
    <r>
      <rPr>
        <b/>
        <sz val="10"/>
        <rFont val="仿宋"/>
        <charset val="134"/>
      </rPr>
      <t>扣除川财金</t>
    </r>
    <r>
      <rPr>
        <b/>
        <sz val="10"/>
        <rFont val="仿宋_GB2312"/>
        <charset val="134"/>
      </rPr>
      <t>〔</t>
    </r>
    <r>
      <rPr>
        <b/>
        <sz val="10"/>
        <rFont val="仿宋"/>
        <charset val="134"/>
      </rPr>
      <t>2021</t>
    </r>
    <r>
      <rPr>
        <b/>
        <sz val="10"/>
        <rFont val="仿宋_GB2312"/>
        <charset val="134"/>
      </rPr>
      <t>〕</t>
    </r>
    <r>
      <rPr>
        <b/>
        <sz val="10"/>
        <rFont val="仿宋"/>
        <charset val="134"/>
      </rPr>
      <t>84号省级财政多拨付的应当由地方财政配套的2020年度融资担保增量降费奖补资金</t>
    </r>
  </si>
  <si>
    <t>支持健全贷款分险机制</t>
  </si>
  <si>
    <t>支持发挥保险风险分散功能</t>
  </si>
  <si>
    <t>支持股权融资</t>
  </si>
  <si>
    <t>支持创新债券融资方式</t>
  </si>
  <si>
    <t>支持融资服务机构提升服务水平</t>
  </si>
  <si>
    <t>广安市小计</t>
  </si>
  <si>
    <t>市本级小计</t>
  </si>
  <si>
    <t>广安德润农业融资担保有限公司</t>
  </si>
  <si>
    <t>广安尚信融资担保有限责任公司</t>
  </si>
  <si>
    <t>广安市财政局</t>
  </si>
  <si>
    <t>四川经准检验检测集团股份有限公司</t>
  </si>
  <si>
    <t>广安发展建设集团有限公司</t>
  </si>
  <si>
    <t>广安交通投资建设开发集团有限责任公司</t>
  </si>
  <si>
    <t>广安区小计</t>
  </si>
  <si>
    <t>广安区财政局</t>
  </si>
  <si>
    <t>广安农村商业银行股份有限公司</t>
  </si>
  <si>
    <t>成都农村商业银行股份有限公司广安分行</t>
  </si>
  <si>
    <t>中国工商银行股份有限公司广安分行</t>
  </si>
  <si>
    <t>中国银行股份有限公司广安分行</t>
  </si>
  <si>
    <t>农行广安市分行</t>
  </si>
  <si>
    <t>广安思源农村商业银行股份有限公司</t>
  </si>
  <si>
    <t>广安金财投融资（集团）有限责任公司</t>
  </si>
  <si>
    <t>前锋区小计</t>
  </si>
  <si>
    <t>前锋区财政局</t>
  </si>
  <si>
    <t>广安鑫鸿投资控股有限公司</t>
  </si>
  <si>
    <t>经开区小计</t>
  </si>
  <si>
    <t>广安经济技术开发区恒生投资开发有限公司</t>
  </si>
  <si>
    <r>
      <t>备注：因数据四舍五入原因，广安区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广安农村商业银行股份有限公司省级财政奖补合计</t>
    </r>
    <r>
      <rPr>
        <sz val="11"/>
        <rFont val="Times New Roman"/>
        <charset val="134"/>
      </rPr>
      <t>1.59</t>
    </r>
    <r>
      <rPr>
        <sz val="11"/>
        <rFont val="仿宋"/>
        <charset val="134"/>
      </rPr>
      <t>万元，此处订正为</t>
    </r>
    <r>
      <rPr>
        <sz val="11"/>
        <rFont val="Times New Roman"/>
        <charset val="134"/>
      </rPr>
      <t>1.58</t>
    </r>
    <r>
      <rPr>
        <sz val="11"/>
        <rFont val="仿宋"/>
        <charset val="134"/>
      </rPr>
      <t>万元。</t>
    </r>
  </si>
</sst>
</file>

<file path=xl/styles.xml><?xml version="1.0" encoding="utf-8"?>
<styleSheet xmlns="http://schemas.openxmlformats.org/spreadsheetml/2006/main">
  <numFmts count="5">
    <numFmt numFmtId="176" formatCode="_ * #,##0.0000_ ;_ * \-#,##0.000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6.5"/>
      <name val="方正黑体_GBK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仿宋"/>
      <charset val="134"/>
    </font>
    <font>
      <b/>
      <sz val="10"/>
      <name val="Times New Roman"/>
      <charset val="134"/>
    </font>
    <font>
      <sz val="10"/>
      <name val="仿宋"/>
      <charset val="134"/>
    </font>
    <font>
      <sz val="10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3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0" fillId="17" borderId="7" applyNumberFormat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31" fillId="0" borderId="0"/>
    <xf numFmtId="42" fontId="15" fillId="0" borderId="0" applyFont="false" applyFill="false" applyBorder="false" applyAlignment="false" applyProtection="false">
      <alignment vertical="center"/>
    </xf>
    <xf numFmtId="0" fontId="0" fillId="0" borderId="0"/>
    <xf numFmtId="0" fontId="1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28" borderId="13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3" fillId="17" borderId="6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7" fillId="0" borderId="0"/>
    <xf numFmtId="44" fontId="15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1" fillId="0" borderId="0" xfId="0" applyFont="true" applyAlignment="true">
      <alignment horizontal="left" vertical="center"/>
    </xf>
    <xf numFmtId="176" fontId="2" fillId="0" borderId="0" xfId="0" applyNumberFormat="true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5" fillId="2" borderId="0" xfId="0" applyFont="true" applyFill="true" applyAlignment="true">
      <alignment horizontal="center" vertical="center" wrapText="true"/>
    </xf>
    <xf numFmtId="176" fontId="2" fillId="2" borderId="0" xfId="0" applyNumberFormat="true" applyFont="true" applyFill="true" applyAlignment="true">
      <alignment horizontal="center" vertical="center" wrapText="true"/>
    </xf>
    <xf numFmtId="176" fontId="3" fillId="2" borderId="0" xfId="0" applyNumberFormat="true" applyFont="true" applyFill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/>
    </xf>
    <xf numFmtId="176" fontId="6" fillId="2" borderId="1" xfId="27" applyNumberFormat="true" applyFont="true" applyFill="true" applyBorder="true" applyAlignment="true">
      <alignment horizontal="center" vertical="center" wrapText="true"/>
    </xf>
    <xf numFmtId="0" fontId="6" fillId="2" borderId="1" xfId="29" applyFont="true" applyFill="true" applyBorder="true" applyAlignment="true">
      <alignment horizontal="center" vertical="center" wrapText="true"/>
    </xf>
    <xf numFmtId="43" fontId="7" fillId="2" borderId="1" xfId="19" applyFont="true" applyFill="true" applyBorder="true" applyAlignment="true">
      <alignment horizontal="center" vertical="center" wrapText="true"/>
    </xf>
    <xf numFmtId="0" fontId="8" fillId="2" borderId="1" xfId="29" applyFont="true" applyFill="true" applyBorder="true" applyAlignment="true">
      <alignment horizontal="left" vertical="center" wrapText="true"/>
    </xf>
    <xf numFmtId="43" fontId="7" fillId="2" borderId="1" xfId="0" applyNumberFormat="true" applyFont="true" applyFill="true" applyBorder="true" applyAlignment="true">
      <alignment horizontal="center" vertical="center" wrapText="true"/>
    </xf>
    <xf numFmtId="43" fontId="9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vertical="center" wrapText="true"/>
    </xf>
    <xf numFmtId="0" fontId="8" fillId="2" borderId="1" xfId="23" applyFont="true" applyFill="true" applyBorder="true" applyAlignment="true">
      <alignment horizontal="left" vertical="center" wrapText="true"/>
    </xf>
    <xf numFmtId="0" fontId="8" fillId="2" borderId="1" xfId="29" applyFont="true" applyFill="true" applyBorder="true" applyAlignment="true">
      <alignment vertical="center" wrapText="true"/>
    </xf>
    <xf numFmtId="0" fontId="6" fillId="2" borderId="1" xfId="23" applyFont="true" applyFill="true" applyBorder="true" applyAlignment="true">
      <alignment horizontal="center" vertical="center" wrapText="true"/>
    </xf>
    <xf numFmtId="0" fontId="10" fillId="2" borderId="2" xfId="23" applyFont="true" applyFill="true" applyBorder="true" applyAlignment="true">
      <alignment horizontal="left" vertical="center" wrapText="true"/>
    </xf>
    <xf numFmtId="0" fontId="11" fillId="2" borderId="3" xfId="23" applyFont="true" applyFill="true" applyBorder="true" applyAlignment="true">
      <alignment horizontal="left" vertical="center" wrapText="true"/>
    </xf>
    <xf numFmtId="43" fontId="7" fillId="2" borderId="1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 wrapText="true"/>
    </xf>
    <xf numFmtId="176" fontId="3" fillId="2" borderId="0" xfId="0" applyNumberFormat="true" applyFont="true" applyFill="true" applyAlignment="true">
      <alignment horizontal="center" vertical="center" wrapText="true"/>
    </xf>
    <xf numFmtId="43" fontId="9" fillId="2" borderId="1" xfId="0" applyNumberFormat="true" applyFont="true" applyFill="true" applyBorder="true" applyAlignment="true">
      <alignment horizontal="center" vertical="center" wrapText="true"/>
    </xf>
    <xf numFmtId="176" fontId="6" fillId="2" borderId="2" xfId="0" applyNumberFormat="true" applyFont="true" applyFill="true" applyBorder="true" applyAlignment="true">
      <alignment horizontal="center" vertical="center"/>
    </xf>
    <xf numFmtId="176" fontId="6" fillId="2" borderId="3" xfId="0" applyNumberFormat="true" applyFont="true" applyFill="true" applyBorder="true" applyAlignment="true">
      <alignment horizontal="center" vertical="center"/>
    </xf>
    <xf numFmtId="176" fontId="6" fillId="2" borderId="4" xfId="0" applyNumberFormat="true" applyFont="true" applyFill="true" applyBorder="true" applyAlignment="true">
      <alignment horizontal="center" vertical="center"/>
    </xf>
    <xf numFmtId="176" fontId="6" fillId="2" borderId="5" xfId="0" applyNumberFormat="true" applyFont="true" applyFill="true" applyBorder="true" applyAlignment="true">
      <alignment horizontal="center" vertical="center" wrapText="true"/>
    </xf>
    <xf numFmtId="176" fontId="5" fillId="2" borderId="0" xfId="0" applyNumberFormat="true" applyFont="true" applyFill="true" applyAlignment="true">
      <alignment horizontal="center" vertical="center"/>
    </xf>
    <xf numFmtId="0" fontId="11" fillId="2" borderId="4" xfId="23" applyFont="true" applyFill="true" applyBorder="true" applyAlignment="true">
      <alignment horizontal="left" vertical="center" wrapText="true"/>
    </xf>
  </cellXfs>
  <cellStyles count="53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常规_汇总" xfId="27"/>
    <cellStyle name="货币[0]" xfId="28" builtinId="7"/>
    <cellStyle name="常规 10 2" xfId="29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常规_汇总_1" xfId="45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view="pageBreakPreview" zoomScaleNormal="100" zoomScaleSheetLayoutView="100" topLeftCell="A3" workbookViewId="0">
      <selection activeCell="H17" sqref="H17"/>
    </sheetView>
  </sheetViews>
  <sheetFormatPr defaultColWidth="9" defaultRowHeight="15.75"/>
  <cols>
    <col min="1" max="1" width="15.5" customWidth="true"/>
    <col min="2" max="2" width="6.75" customWidth="true"/>
    <col min="3" max="7" width="5.625" customWidth="true"/>
    <col min="8" max="8" width="6.125" customWidth="true"/>
    <col min="9" max="11" width="5.625" customWidth="true"/>
    <col min="12" max="12" width="6.875" customWidth="true"/>
    <col min="13" max="16" width="7.625" customWidth="true"/>
    <col min="17" max="17" width="6.125" customWidth="true"/>
    <col min="18" max="18" width="10.875" customWidth="true"/>
    <col min="19" max="23" width="7.625" customWidth="true"/>
  </cols>
  <sheetData>
    <row r="1" ht="21" spans="1:2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4"/>
      <c r="N1" s="24"/>
      <c r="O1" s="3"/>
      <c r="P1" s="24"/>
      <c r="Q1" s="3"/>
      <c r="R1" s="2"/>
      <c r="S1" s="3"/>
      <c r="T1" s="3"/>
      <c r="U1" s="3"/>
      <c r="V1" s="3"/>
      <c r="W1" s="3"/>
    </row>
    <row r="2" ht="29.2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25"/>
      <c r="N3" s="25"/>
      <c r="O3" s="7"/>
      <c r="P3" s="25"/>
      <c r="Q3" s="7"/>
      <c r="R3" s="6"/>
      <c r="S3" s="7"/>
      <c r="T3" s="7"/>
      <c r="U3" s="7"/>
      <c r="V3" s="31" t="s">
        <v>2</v>
      </c>
      <c r="W3" s="31"/>
    </row>
    <row r="4" spans="1:23">
      <c r="A4" s="8" t="s">
        <v>3</v>
      </c>
      <c r="B4" s="9" t="s">
        <v>4</v>
      </c>
      <c r="C4" s="10" t="s">
        <v>5</v>
      </c>
      <c r="D4" s="10"/>
      <c r="E4" s="10"/>
      <c r="F4" s="10"/>
      <c r="G4" s="10"/>
      <c r="H4" s="10" t="s">
        <v>6</v>
      </c>
      <c r="I4" s="10"/>
      <c r="J4" s="10"/>
      <c r="K4" s="10"/>
      <c r="L4" s="10"/>
      <c r="M4" s="9" t="s">
        <v>7</v>
      </c>
      <c r="N4" s="9"/>
      <c r="O4" s="9"/>
      <c r="P4" s="9"/>
      <c r="Q4" s="27" t="s">
        <v>8</v>
      </c>
      <c r="R4" s="28"/>
      <c r="S4" s="28"/>
      <c r="T4" s="29"/>
      <c r="U4" s="10" t="s">
        <v>9</v>
      </c>
      <c r="V4" s="10"/>
      <c r="W4" s="10"/>
    </row>
    <row r="5" ht="120" spans="1:23">
      <c r="A5" s="8"/>
      <c r="B5" s="9"/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30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</row>
    <row r="6" spans="1:23">
      <c r="A6" s="12" t="s">
        <v>31</v>
      </c>
      <c r="B6" s="13">
        <f>SUM(M6:V6)</f>
        <v>592.7995643025</v>
      </c>
      <c r="C6" s="13">
        <f t="shared" ref="B6:G6" si="0">C7+C14+C24+C29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ref="H6:W6" si="1">H7+H14+H24+H29</f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16.1457433025</v>
      </c>
      <c r="N6" s="13">
        <f t="shared" si="1"/>
        <v>0</v>
      </c>
      <c r="O6" s="13">
        <f t="shared" si="1"/>
        <v>167.666821</v>
      </c>
      <c r="P6" s="13">
        <f t="shared" si="1"/>
        <v>4.86</v>
      </c>
      <c r="Q6" s="13">
        <f t="shared" si="1"/>
        <v>145.9</v>
      </c>
      <c r="R6" s="13">
        <f t="shared" si="1"/>
        <v>-29.313</v>
      </c>
      <c r="S6" s="13">
        <f t="shared" si="1"/>
        <v>17.54</v>
      </c>
      <c r="T6" s="13">
        <f t="shared" si="1"/>
        <v>0</v>
      </c>
      <c r="U6" s="13">
        <f t="shared" si="1"/>
        <v>20</v>
      </c>
      <c r="V6" s="13">
        <f t="shared" si="1"/>
        <v>250</v>
      </c>
      <c r="W6" s="13">
        <f t="shared" si="1"/>
        <v>0</v>
      </c>
    </row>
    <row r="7" spans="1:23">
      <c r="A7" s="12" t="s">
        <v>32</v>
      </c>
      <c r="B7" s="13">
        <f t="shared" ref="B7:W7" si="2">SUM(B8:B13)</f>
        <v>236.587</v>
      </c>
      <c r="C7" s="13">
        <f t="shared" si="2"/>
        <v>0</v>
      </c>
      <c r="D7" s="13">
        <f t="shared" si="2"/>
        <v>0</v>
      </c>
      <c r="E7" s="13">
        <f t="shared" si="2"/>
        <v>0</v>
      </c>
      <c r="F7" s="13">
        <f t="shared" si="2"/>
        <v>0</v>
      </c>
      <c r="G7" s="13">
        <f t="shared" si="2"/>
        <v>0</v>
      </c>
      <c r="H7" s="13">
        <f t="shared" si="2"/>
        <v>0</v>
      </c>
      <c r="I7" s="13">
        <f t="shared" si="2"/>
        <v>0</v>
      </c>
      <c r="J7" s="13">
        <f t="shared" si="2"/>
        <v>0</v>
      </c>
      <c r="K7" s="13">
        <f t="shared" si="2"/>
        <v>0</v>
      </c>
      <c r="L7" s="13">
        <f t="shared" si="2"/>
        <v>0</v>
      </c>
      <c r="M7" s="13">
        <f t="shared" si="2"/>
        <v>0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13">
        <f t="shared" si="2"/>
        <v>145.9</v>
      </c>
      <c r="R7" s="13">
        <f t="shared" si="2"/>
        <v>-29.313</v>
      </c>
      <c r="S7" s="13">
        <f t="shared" si="2"/>
        <v>0</v>
      </c>
      <c r="T7" s="13">
        <f t="shared" si="2"/>
        <v>0</v>
      </c>
      <c r="U7" s="13">
        <f t="shared" si="2"/>
        <v>20</v>
      </c>
      <c r="V7" s="13">
        <f t="shared" si="2"/>
        <v>100</v>
      </c>
      <c r="W7" s="13">
        <f t="shared" si="2"/>
        <v>0</v>
      </c>
    </row>
    <row r="8" ht="24" spans="1:23">
      <c r="A8" s="14" t="s">
        <v>33</v>
      </c>
      <c r="B8" s="15">
        <f t="shared" ref="B8:B13" si="3">SUM(C8:W8)</f>
        <v>119.9</v>
      </c>
      <c r="C8" s="16">
        <v>0</v>
      </c>
      <c r="D8" s="16">
        <v>0</v>
      </c>
      <c r="E8" s="16"/>
      <c r="F8" s="16"/>
      <c r="G8" s="16"/>
      <c r="H8" s="16"/>
      <c r="I8" s="16"/>
      <c r="J8" s="16">
        <v>0</v>
      </c>
      <c r="K8" s="16"/>
      <c r="L8" s="16"/>
      <c r="M8" s="26">
        <v>0</v>
      </c>
      <c r="N8" s="26"/>
      <c r="O8" s="16">
        <v>0</v>
      </c>
      <c r="P8" s="26">
        <v>0</v>
      </c>
      <c r="Q8" s="16">
        <v>119.9</v>
      </c>
      <c r="R8" s="15"/>
      <c r="S8" s="16">
        <v>0</v>
      </c>
      <c r="T8" s="16"/>
      <c r="U8" s="16">
        <v>0</v>
      </c>
      <c r="V8" s="16">
        <v>0</v>
      </c>
      <c r="W8" s="16">
        <v>0</v>
      </c>
    </row>
    <row r="9" ht="24" spans="1:23">
      <c r="A9" s="14" t="s">
        <v>34</v>
      </c>
      <c r="B9" s="15">
        <f t="shared" si="3"/>
        <v>26</v>
      </c>
      <c r="C9" s="16">
        <v>0</v>
      </c>
      <c r="D9" s="16">
        <v>0</v>
      </c>
      <c r="E9" s="16"/>
      <c r="F9" s="16"/>
      <c r="G9" s="16"/>
      <c r="H9" s="16"/>
      <c r="I9" s="16"/>
      <c r="J9" s="16">
        <v>0</v>
      </c>
      <c r="K9" s="16"/>
      <c r="L9" s="16"/>
      <c r="M9" s="26">
        <v>0</v>
      </c>
      <c r="N9" s="26"/>
      <c r="O9" s="16">
        <v>0</v>
      </c>
      <c r="P9" s="26">
        <v>0</v>
      </c>
      <c r="Q9" s="16">
        <v>26</v>
      </c>
      <c r="R9" s="15"/>
      <c r="S9" s="16">
        <v>0</v>
      </c>
      <c r="T9" s="16"/>
      <c r="U9" s="16">
        <v>0</v>
      </c>
      <c r="V9" s="16">
        <v>0</v>
      </c>
      <c r="W9" s="16">
        <v>0</v>
      </c>
    </row>
    <row r="10" spans="1:23">
      <c r="A10" s="14" t="s">
        <v>35</v>
      </c>
      <c r="B10" s="15">
        <f t="shared" si="3"/>
        <v>-29.313</v>
      </c>
      <c r="C10" s="16">
        <v>0</v>
      </c>
      <c r="D10" s="16">
        <v>0</v>
      </c>
      <c r="E10" s="16"/>
      <c r="F10" s="16"/>
      <c r="G10" s="16"/>
      <c r="H10" s="16"/>
      <c r="I10" s="16"/>
      <c r="J10" s="16">
        <v>0</v>
      </c>
      <c r="K10" s="16"/>
      <c r="L10" s="16"/>
      <c r="M10" s="26">
        <v>0</v>
      </c>
      <c r="N10" s="26"/>
      <c r="O10" s="16">
        <v>0</v>
      </c>
      <c r="P10" s="26">
        <v>0</v>
      </c>
      <c r="Q10" s="16">
        <v>0</v>
      </c>
      <c r="R10" s="15">
        <f>-97.71*0.3</f>
        <v>-29.313</v>
      </c>
      <c r="S10" s="16"/>
      <c r="T10" s="16"/>
      <c r="U10" s="16">
        <v>0</v>
      </c>
      <c r="V10" s="16">
        <v>0</v>
      </c>
      <c r="W10" s="16">
        <v>0</v>
      </c>
    </row>
    <row r="11" ht="24" spans="1:23">
      <c r="A11" s="14" t="s">
        <v>36</v>
      </c>
      <c r="B11" s="15">
        <f t="shared" si="3"/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6"/>
      <c r="N11" s="26"/>
      <c r="O11" s="16"/>
      <c r="P11" s="26"/>
      <c r="Q11" s="16"/>
      <c r="R11" s="15"/>
      <c r="S11" s="16"/>
      <c r="T11" s="16"/>
      <c r="U11" s="16">
        <v>20</v>
      </c>
      <c r="V11" s="16"/>
      <c r="W11" s="16"/>
    </row>
    <row r="12" ht="24" spans="1:23">
      <c r="A12" s="17" t="s">
        <v>37</v>
      </c>
      <c r="B12" s="15">
        <f t="shared" si="3"/>
        <v>50</v>
      </c>
      <c r="C12" s="16">
        <v>0</v>
      </c>
      <c r="D12" s="16">
        <v>0</v>
      </c>
      <c r="E12" s="16"/>
      <c r="F12" s="16"/>
      <c r="G12" s="16"/>
      <c r="H12" s="16"/>
      <c r="I12" s="16"/>
      <c r="J12" s="16">
        <v>0</v>
      </c>
      <c r="K12" s="16"/>
      <c r="L12" s="16"/>
      <c r="M12" s="26">
        <v>0</v>
      </c>
      <c r="N12" s="26"/>
      <c r="O12" s="16">
        <v>0</v>
      </c>
      <c r="P12" s="26">
        <v>0</v>
      </c>
      <c r="Q12" s="16">
        <v>0</v>
      </c>
      <c r="R12" s="15"/>
      <c r="S12" s="16">
        <v>0</v>
      </c>
      <c r="T12" s="16"/>
      <c r="U12" s="16">
        <v>0</v>
      </c>
      <c r="V12" s="16">
        <v>50</v>
      </c>
      <c r="W12" s="16">
        <v>0</v>
      </c>
    </row>
    <row r="13" ht="24" spans="1:23">
      <c r="A13" s="17" t="s">
        <v>38</v>
      </c>
      <c r="B13" s="15">
        <f t="shared" si="3"/>
        <v>50</v>
      </c>
      <c r="C13" s="16">
        <v>0</v>
      </c>
      <c r="D13" s="16">
        <v>0</v>
      </c>
      <c r="E13" s="16"/>
      <c r="F13" s="16"/>
      <c r="G13" s="16"/>
      <c r="H13" s="16"/>
      <c r="I13" s="16"/>
      <c r="J13" s="16">
        <v>0</v>
      </c>
      <c r="K13" s="16"/>
      <c r="L13" s="16"/>
      <c r="M13" s="26">
        <v>0</v>
      </c>
      <c r="N13" s="26"/>
      <c r="O13" s="16">
        <v>0</v>
      </c>
      <c r="P13" s="26">
        <v>0</v>
      </c>
      <c r="Q13" s="16">
        <v>0</v>
      </c>
      <c r="R13" s="15"/>
      <c r="S13" s="16">
        <v>0</v>
      </c>
      <c r="T13" s="16"/>
      <c r="U13" s="16">
        <v>0</v>
      </c>
      <c r="V13" s="16">
        <v>50</v>
      </c>
      <c r="W13" s="16">
        <v>0</v>
      </c>
    </row>
    <row r="14" spans="1:23">
      <c r="A14" s="12" t="s">
        <v>39</v>
      </c>
      <c r="B14" s="13">
        <f>SUM(B15:B23)</f>
        <v>195.450757658664</v>
      </c>
      <c r="C14" s="13">
        <f t="shared" ref="B14:W14" si="4">SUM(C16:C22)</f>
        <v>0</v>
      </c>
      <c r="D14" s="13">
        <f t="shared" si="4"/>
        <v>0</v>
      </c>
      <c r="E14" s="13">
        <f t="shared" si="4"/>
        <v>0</v>
      </c>
      <c r="F14" s="13">
        <f t="shared" si="4"/>
        <v>0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16.1457433025</v>
      </c>
      <c r="N14" s="13">
        <f t="shared" si="4"/>
        <v>0</v>
      </c>
      <c r="O14" s="13">
        <v>118.67</v>
      </c>
      <c r="P14" s="13">
        <v>3.1</v>
      </c>
      <c r="Q14" s="13">
        <f t="shared" si="4"/>
        <v>0</v>
      </c>
      <c r="R14" s="13">
        <f t="shared" si="4"/>
        <v>0</v>
      </c>
      <c r="S14" s="13">
        <v>7.54</v>
      </c>
      <c r="T14" s="13">
        <f t="shared" si="4"/>
        <v>0</v>
      </c>
      <c r="U14" s="13">
        <f t="shared" si="4"/>
        <v>0</v>
      </c>
      <c r="V14" s="13">
        <f t="shared" si="4"/>
        <v>50</v>
      </c>
      <c r="W14" s="13">
        <f t="shared" si="4"/>
        <v>0</v>
      </c>
    </row>
    <row r="15" ht="24" customHeight="true" spans="1:23">
      <c r="A15" s="18" t="s">
        <v>40</v>
      </c>
      <c r="B15" s="13">
        <v>7.54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6">
        <v>7.54</v>
      </c>
      <c r="T15" s="13"/>
      <c r="U15" s="13"/>
      <c r="V15" s="13"/>
      <c r="W15" s="13"/>
    </row>
    <row r="16" ht="24" spans="1:23">
      <c r="A16" s="18" t="s">
        <v>41</v>
      </c>
      <c r="B16" s="15">
        <f t="shared" ref="B16:B23" si="5">SUM(C16:W16)</f>
        <v>57.3899383561644</v>
      </c>
      <c r="C16" s="16">
        <v>0</v>
      </c>
      <c r="D16" s="16">
        <v>0</v>
      </c>
      <c r="E16" s="16"/>
      <c r="F16" s="16"/>
      <c r="G16" s="16"/>
      <c r="H16" s="16"/>
      <c r="I16" s="16"/>
      <c r="J16" s="16">
        <v>0</v>
      </c>
      <c r="K16" s="16"/>
      <c r="L16" s="16"/>
      <c r="M16" s="26">
        <v>0</v>
      </c>
      <c r="N16" s="26"/>
      <c r="O16" s="16">
        <v>54.4499383561644</v>
      </c>
      <c r="P16" s="26">
        <v>2.94</v>
      </c>
      <c r="Q16" s="16">
        <v>0</v>
      </c>
      <c r="R16" s="15"/>
      <c r="S16" s="16">
        <v>0</v>
      </c>
      <c r="T16" s="16"/>
      <c r="U16" s="16">
        <v>0</v>
      </c>
      <c r="V16" s="16">
        <v>0</v>
      </c>
      <c r="W16" s="16">
        <v>0</v>
      </c>
    </row>
    <row r="17" ht="24" spans="1:23">
      <c r="A17" s="18" t="s">
        <v>42</v>
      </c>
      <c r="B17" s="15">
        <f t="shared" si="5"/>
        <v>6.061538</v>
      </c>
      <c r="C17" s="16">
        <v>0</v>
      </c>
      <c r="D17" s="16">
        <v>0</v>
      </c>
      <c r="E17" s="23"/>
      <c r="F17" s="23"/>
      <c r="G17" s="23"/>
      <c r="H17" s="23"/>
      <c r="I17" s="23"/>
      <c r="J17" s="16">
        <v>0</v>
      </c>
      <c r="K17" s="23"/>
      <c r="L17" s="23"/>
      <c r="M17" s="26">
        <v>2.01725</v>
      </c>
      <c r="N17" s="26"/>
      <c r="O17" s="16">
        <v>4.044288</v>
      </c>
      <c r="P17" s="26">
        <v>0</v>
      </c>
      <c r="Q17" s="16">
        <v>0</v>
      </c>
      <c r="R17" s="15"/>
      <c r="S17" s="16">
        <v>0</v>
      </c>
      <c r="T17" s="23"/>
      <c r="U17" s="16">
        <v>0</v>
      </c>
      <c r="V17" s="16">
        <v>0</v>
      </c>
      <c r="W17" s="16">
        <v>0</v>
      </c>
    </row>
    <row r="18" ht="24" spans="1:23">
      <c r="A18" s="18" t="s">
        <v>43</v>
      </c>
      <c r="B18" s="15">
        <f t="shared" si="5"/>
        <v>9.935485665</v>
      </c>
      <c r="C18" s="16">
        <v>0</v>
      </c>
      <c r="D18" s="16">
        <v>0</v>
      </c>
      <c r="E18" s="16"/>
      <c r="F18" s="16"/>
      <c r="G18" s="16"/>
      <c r="H18" s="16"/>
      <c r="I18" s="16"/>
      <c r="J18" s="16">
        <v>0</v>
      </c>
      <c r="K18" s="16"/>
      <c r="L18" s="16"/>
      <c r="M18" s="26">
        <v>9.935485665</v>
      </c>
      <c r="N18" s="26"/>
      <c r="O18" s="16">
        <v>0</v>
      </c>
      <c r="P18" s="26">
        <v>0</v>
      </c>
      <c r="Q18" s="16">
        <v>0</v>
      </c>
      <c r="R18" s="15"/>
      <c r="S18" s="16">
        <v>0</v>
      </c>
      <c r="T18" s="16"/>
      <c r="U18" s="16">
        <v>0</v>
      </c>
      <c r="V18" s="16">
        <v>0</v>
      </c>
      <c r="W18" s="16">
        <v>0</v>
      </c>
    </row>
    <row r="19" ht="24" spans="1:23">
      <c r="A19" s="18" t="s">
        <v>44</v>
      </c>
      <c r="B19" s="15">
        <f t="shared" si="5"/>
        <v>1.3245064785</v>
      </c>
      <c r="C19" s="16">
        <v>0</v>
      </c>
      <c r="D19" s="16">
        <v>0</v>
      </c>
      <c r="E19" s="16"/>
      <c r="F19" s="16"/>
      <c r="G19" s="16"/>
      <c r="H19" s="16"/>
      <c r="I19" s="16"/>
      <c r="J19" s="16">
        <v>0</v>
      </c>
      <c r="K19" s="16"/>
      <c r="L19" s="16"/>
      <c r="M19" s="26">
        <v>1.3245064785</v>
      </c>
      <c r="N19" s="26"/>
      <c r="O19" s="16">
        <v>0</v>
      </c>
      <c r="P19" s="26">
        <v>0</v>
      </c>
      <c r="Q19" s="16">
        <v>0</v>
      </c>
      <c r="R19" s="15"/>
      <c r="S19" s="16">
        <v>0</v>
      </c>
      <c r="T19" s="16"/>
      <c r="U19" s="16">
        <v>0</v>
      </c>
      <c r="V19" s="16">
        <v>0</v>
      </c>
      <c r="W19" s="16">
        <v>0</v>
      </c>
    </row>
    <row r="20" spans="1:23">
      <c r="A20" s="18" t="s">
        <v>45</v>
      </c>
      <c r="B20" s="15">
        <f t="shared" si="5"/>
        <v>2.868501159</v>
      </c>
      <c r="C20" s="16">
        <v>0</v>
      </c>
      <c r="D20" s="16">
        <v>0</v>
      </c>
      <c r="E20" s="16"/>
      <c r="F20" s="16"/>
      <c r="G20" s="16"/>
      <c r="H20" s="16"/>
      <c r="I20" s="16"/>
      <c r="J20" s="16">
        <v>0</v>
      </c>
      <c r="K20" s="16"/>
      <c r="L20" s="16"/>
      <c r="M20" s="26">
        <v>2.868501159</v>
      </c>
      <c r="N20" s="26"/>
      <c r="O20" s="16">
        <v>0</v>
      </c>
      <c r="P20" s="26">
        <v>0</v>
      </c>
      <c r="Q20" s="16">
        <v>0</v>
      </c>
      <c r="R20" s="15"/>
      <c r="S20" s="16">
        <v>0</v>
      </c>
      <c r="T20" s="16"/>
      <c r="U20" s="16">
        <v>0</v>
      </c>
      <c r="V20" s="16">
        <v>0</v>
      </c>
      <c r="W20" s="16">
        <v>0</v>
      </c>
    </row>
    <row r="21" ht="24" spans="1:23">
      <c r="A21" s="18" t="s">
        <v>46</v>
      </c>
      <c r="B21" s="15">
        <f t="shared" si="5"/>
        <v>58.750788</v>
      </c>
      <c r="C21" s="16">
        <v>0</v>
      </c>
      <c r="D21" s="16">
        <v>0</v>
      </c>
      <c r="E21" s="16"/>
      <c r="F21" s="16"/>
      <c r="G21" s="16"/>
      <c r="H21" s="16"/>
      <c r="I21" s="16"/>
      <c r="J21" s="16">
        <v>0</v>
      </c>
      <c r="K21" s="16"/>
      <c r="L21" s="16"/>
      <c r="M21" s="26">
        <v>0</v>
      </c>
      <c r="N21" s="26"/>
      <c r="O21" s="16">
        <v>58.750788</v>
      </c>
      <c r="P21" s="26">
        <v>0</v>
      </c>
      <c r="Q21" s="16">
        <v>0</v>
      </c>
      <c r="R21" s="15"/>
      <c r="S21" s="16">
        <v>0</v>
      </c>
      <c r="T21" s="16"/>
      <c r="U21" s="16">
        <v>0</v>
      </c>
      <c r="V21" s="16">
        <v>0</v>
      </c>
      <c r="W21" s="16">
        <v>0</v>
      </c>
    </row>
    <row r="22" ht="24" spans="1:23">
      <c r="A22" s="17" t="s">
        <v>47</v>
      </c>
      <c r="B22" s="15">
        <f t="shared" si="5"/>
        <v>50</v>
      </c>
      <c r="C22" s="16">
        <v>0</v>
      </c>
      <c r="D22" s="16">
        <v>0</v>
      </c>
      <c r="E22" s="16"/>
      <c r="F22" s="16"/>
      <c r="G22" s="16"/>
      <c r="H22" s="16"/>
      <c r="I22" s="16"/>
      <c r="J22" s="16">
        <v>0</v>
      </c>
      <c r="K22" s="16"/>
      <c r="L22" s="16"/>
      <c r="M22" s="26">
        <v>0</v>
      </c>
      <c r="N22" s="26"/>
      <c r="O22" s="16">
        <v>0</v>
      </c>
      <c r="P22" s="26">
        <v>0</v>
      </c>
      <c r="Q22" s="16">
        <v>0</v>
      </c>
      <c r="R22" s="15"/>
      <c r="S22" s="16">
        <v>0</v>
      </c>
      <c r="T22" s="16"/>
      <c r="U22" s="16">
        <v>0</v>
      </c>
      <c r="V22" s="16">
        <v>50</v>
      </c>
      <c r="W22" s="16">
        <v>0</v>
      </c>
    </row>
    <row r="23" ht="24" spans="1:23">
      <c r="A23" s="18" t="s">
        <v>41</v>
      </c>
      <c r="B23" s="15">
        <f>SUM(C23:W23)</f>
        <v>1.58</v>
      </c>
      <c r="C23" s="16">
        <v>0</v>
      </c>
      <c r="D23" s="16">
        <v>0</v>
      </c>
      <c r="E23" s="16"/>
      <c r="F23" s="16"/>
      <c r="G23" s="16"/>
      <c r="H23" s="16"/>
      <c r="I23" s="16"/>
      <c r="J23" s="16">
        <v>0</v>
      </c>
      <c r="K23" s="16"/>
      <c r="L23" s="16"/>
      <c r="M23" s="26">
        <v>0</v>
      </c>
      <c r="N23" s="26"/>
      <c r="O23" s="16">
        <v>1.42</v>
      </c>
      <c r="P23" s="26">
        <v>0.16</v>
      </c>
      <c r="Q23" s="16">
        <v>0</v>
      </c>
      <c r="R23" s="15"/>
      <c r="S23" s="16">
        <v>0</v>
      </c>
      <c r="T23" s="16"/>
      <c r="U23" s="16">
        <v>0</v>
      </c>
      <c r="V23" s="16">
        <v>0</v>
      </c>
      <c r="W23" s="16">
        <v>0</v>
      </c>
    </row>
    <row r="24" spans="1:23">
      <c r="A24" s="12" t="s">
        <v>48</v>
      </c>
      <c r="B24" s="13">
        <f>SUM(B25:B28)</f>
        <v>74.266821</v>
      </c>
      <c r="C24" s="13">
        <f t="shared" ref="B24:W24" si="6">SUM(C26:C28)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3">
        <f t="shared" si="6"/>
        <v>0</v>
      </c>
      <c r="N24" s="13">
        <f t="shared" si="6"/>
        <v>0</v>
      </c>
      <c r="O24" s="13">
        <f t="shared" si="6"/>
        <v>12.846821</v>
      </c>
      <c r="P24" s="13">
        <f t="shared" si="6"/>
        <v>1.42</v>
      </c>
      <c r="Q24" s="13">
        <f t="shared" si="6"/>
        <v>0</v>
      </c>
      <c r="R24" s="13">
        <f t="shared" si="6"/>
        <v>0</v>
      </c>
      <c r="S24" s="13">
        <v>10</v>
      </c>
      <c r="T24" s="13">
        <f t="shared" si="6"/>
        <v>0</v>
      </c>
      <c r="U24" s="13">
        <f t="shared" si="6"/>
        <v>0</v>
      </c>
      <c r="V24" s="13">
        <f t="shared" si="6"/>
        <v>50</v>
      </c>
      <c r="W24" s="13">
        <f t="shared" si="6"/>
        <v>0</v>
      </c>
    </row>
    <row r="25" ht="24" customHeight="true" spans="1:23">
      <c r="A25" s="18" t="s">
        <v>49</v>
      </c>
      <c r="B25" s="13">
        <v>10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6">
        <v>10</v>
      </c>
      <c r="T25" s="13"/>
      <c r="U25" s="13"/>
      <c r="V25" s="13"/>
      <c r="W25" s="13"/>
    </row>
    <row r="26" ht="24" spans="1:23">
      <c r="A26" s="18" t="s">
        <v>41</v>
      </c>
      <c r="B26" s="15">
        <f t="shared" ref="B26:B28" si="7">SUM(C26:W26)</f>
        <v>13.891821</v>
      </c>
      <c r="C26" s="16">
        <v>0</v>
      </c>
      <c r="D26" s="16">
        <v>0</v>
      </c>
      <c r="E26" s="16"/>
      <c r="F26" s="16"/>
      <c r="G26" s="16"/>
      <c r="H26" s="16"/>
      <c r="I26" s="16"/>
      <c r="J26" s="16">
        <v>0</v>
      </c>
      <c r="K26" s="16"/>
      <c r="L26" s="16"/>
      <c r="M26" s="26">
        <v>0</v>
      </c>
      <c r="N26" s="26"/>
      <c r="O26" s="16">
        <v>12.471821</v>
      </c>
      <c r="P26" s="26">
        <v>1.42</v>
      </c>
      <c r="Q26" s="16">
        <v>0</v>
      </c>
      <c r="R26" s="15"/>
      <c r="S26" s="16">
        <v>0</v>
      </c>
      <c r="T26" s="16"/>
      <c r="U26" s="16">
        <v>0</v>
      </c>
      <c r="V26" s="16">
        <v>0</v>
      </c>
      <c r="W26" s="16">
        <v>0</v>
      </c>
    </row>
    <row r="27" ht="24" spans="1:23">
      <c r="A27" s="18" t="s">
        <v>42</v>
      </c>
      <c r="B27" s="15">
        <f t="shared" si="7"/>
        <v>0.375</v>
      </c>
      <c r="C27" s="16">
        <v>0</v>
      </c>
      <c r="D27" s="16">
        <v>0</v>
      </c>
      <c r="E27" s="16"/>
      <c r="F27" s="16"/>
      <c r="G27" s="16"/>
      <c r="H27" s="16"/>
      <c r="I27" s="16"/>
      <c r="J27" s="16">
        <v>0</v>
      </c>
      <c r="K27" s="16"/>
      <c r="L27" s="16"/>
      <c r="M27" s="26">
        <v>0</v>
      </c>
      <c r="N27" s="26"/>
      <c r="O27" s="16">
        <v>0.375</v>
      </c>
      <c r="P27" s="26">
        <v>0</v>
      </c>
      <c r="Q27" s="16">
        <v>0</v>
      </c>
      <c r="R27" s="15"/>
      <c r="S27" s="16">
        <v>0</v>
      </c>
      <c r="T27" s="16"/>
      <c r="U27" s="16">
        <v>0</v>
      </c>
      <c r="V27" s="16">
        <v>0</v>
      </c>
      <c r="W27" s="16">
        <v>0</v>
      </c>
    </row>
    <row r="28" ht="24" spans="1:23">
      <c r="A28" s="19" t="s">
        <v>50</v>
      </c>
      <c r="B28" s="15">
        <f t="shared" si="7"/>
        <v>50</v>
      </c>
      <c r="C28" s="16">
        <v>0</v>
      </c>
      <c r="D28" s="16">
        <v>0</v>
      </c>
      <c r="E28" s="23"/>
      <c r="F28" s="23"/>
      <c r="G28" s="23"/>
      <c r="H28" s="23"/>
      <c r="I28" s="23"/>
      <c r="J28" s="16">
        <v>0</v>
      </c>
      <c r="K28" s="23"/>
      <c r="L28" s="23"/>
      <c r="M28" s="26">
        <v>0</v>
      </c>
      <c r="N28" s="26"/>
      <c r="O28" s="16">
        <v>0</v>
      </c>
      <c r="P28" s="26">
        <v>0</v>
      </c>
      <c r="Q28" s="16">
        <v>0</v>
      </c>
      <c r="R28" s="15"/>
      <c r="S28" s="16">
        <v>0</v>
      </c>
      <c r="T28" s="23"/>
      <c r="U28" s="16">
        <v>0</v>
      </c>
      <c r="V28" s="16">
        <v>50</v>
      </c>
      <c r="W28" s="16">
        <v>0</v>
      </c>
    </row>
    <row r="29" spans="1:23">
      <c r="A29" s="20" t="s">
        <v>51</v>
      </c>
      <c r="B29" s="13">
        <v>86.49</v>
      </c>
      <c r="C29" s="13">
        <f t="shared" ref="B29:W29" si="8">C30+C31</f>
        <v>0</v>
      </c>
      <c r="D29" s="13">
        <f t="shared" si="8"/>
        <v>0</v>
      </c>
      <c r="E29" s="13">
        <f t="shared" si="8"/>
        <v>0</v>
      </c>
      <c r="F29" s="13">
        <f t="shared" si="8"/>
        <v>0</v>
      </c>
      <c r="G29" s="13">
        <f t="shared" si="8"/>
        <v>0</v>
      </c>
      <c r="H29" s="13">
        <f t="shared" si="8"/>
        <v>0</v>
      </c>
      <c r="I29" s="13">
        <f t="shared" si="8"/>
        <v>0</v>
      </c>
      <c r="J29" s="13">
        <f t="shared" si="8"/>
        <v>0</v>
      </c>
      <c r="K29" s="13">
        <f t="shared" si="8"/>
        <v>0</v>
      </c>
      <c r="L29" s="13">
        <f t="shared" si="8"/>
        <v>0</v>
      </c>
      <c r="M29" s="13">
        <f t="shared" si="8"/>
        <v>0</v>
      </c>
      <c r="N29" s="13">
        <f t="shared" si="8"/>
        <v>0</v>
      </c>
      <c r="O29" s="13">
        <v>36.15</v>
      </c>
      <c r="P29" s="13">
        <v>0.34</v>
      </c>
      <c r="Q29" s="13">
        <f t="shared" si="8"/>
        <v>0</v>
      </c>
      <c r="R29" s="13">
        <f t="shared" si="8"/>
        <v>0</v>
      </c>
      <c r="S29" s="13">
        <f t="shared" si="8"/>
        <v>0</v>
      </c>
      <c r="T29" s="13">
        <f t="shared" si="8"/>
        <v>0</v>
      </c>
      <c r="U29" s="13">
        <f t="shared" si="8"/>
        <v>0</v>
      </c>
      <c r="V29" s="13">
        <f t="shared" si="8"/>
        <v>50</v>
      </c>
      <c r="W29" s="13">
        <f t="shared" si="8"/>
        <v>0</v>
      </c>
    </row>
    <row r="30" ht="24" spans="1:23">
      <c r="A30" s="18" t="s">
        <v>41</v>
      </c>
      <c r="B30" s="15">
        <f>SUM(C30:W30)</f>
        <v>0.24</v>
      </c>
      <c r="C30" s="16">
        <v>0</v>
      </c>
      <c r="D30" s="16">
        <v>0</v>
      </c>
      <c r="E30" s="16"/>
      <c r="F30" s="16"/>
      <c r="G30" s="16"/>
      <c r="H30" s="16"/>
      <c r="I30" s="16"/>
      <c r="J30" s="16">
        <v>0</v>
      </c>
      <c r="K30" s="16"/>
      <c r="L30" s="16"/>
      <c r="M30" s="26">
        <v>0</v>
      </c>
      <c r="N30" s="26"/>
      <c r="O30" s="16">
        <v>0</v>
      </c>
      <c r="P30" s="26">
        <v>0.24</v>
      </c>
      <c r="Q30" s="16">
        <v>0</v>
      </c>
      <c r="R30" s="15"/>
      <c r="S30" s="16">
        <v>0</v>
      </c>
      <c r="T30" s="16"/>
      <c r="U30" s="16">
        <v>0</v>
      </c>
      <c r="V30" s="16">
        <v>0</v>
      </c>
      <c r="W30" s="16">
        <v>0</v>
      </c>
    </row>
    <row r="31" ht="36" spans="1:23">
      <c r="A31" s="19" t="s">
        <v>52</v>
      </c>
      <c r="B31" s="15">
        <f>SUM(C31:W31)</f>
        <v>50</v>
      </c>
      <c r="C31" s="16">
        <v>0</v>
      </c>
      <c r="D31" s="16">
        <v>0</v>
      </c>
      <c r="E31" s="16"/>
      <c r="F31" s="16"/>
      <c r="G31" s="16"/>
      <c r="H31" s="16"/>
      <c r="I31" s="16"/>
      <c r="J31" s="16">
        <v>0</v>
      </c>
      <c r="K31" s="16"/>
      <c r="L31" s="16"/>
      <c r="M31" s="26">
        <v>0</v>
      </c>
      <c r="N31" s="26"/>
      <c r="O31" s="16">
        <v>0</v>
      </c>
      <c r="P31" s="26">
        <v>0</v>
      </c>
      <c r="Q31" s="16">
        <v>0</v>
      </c>
      <c r="R31" s="15"/>
      <c r="S31" s="16">
        <v>0</v>
      </c>
      <c r="T31" s="16"/>
      <c r="U31" s="16">
        <v>0</v>
      </c>
      <c r="V31" s="16">
        <v>50</v>
      </c>
      <c r="W31" s="16">
        <v>0</v>
      </c>
    </row>
    <row r="32" ht="24" spans="1:23">
      <c r="A32" s="18" t="s">
        <v>41</v>
      </c>
      <c r="B32" s="15">
        <f>SUM(C32:W32)</f>
        <v>6.55</v>
      </c>
      <c r="C32" s="16">
        <v>0</v>
      </c>
      <c r="D32" s="16">
        <v>0</v>
      </c>
      <c r="E32" s="16"/>
      <c r="F32" s="16"/>
      <c r="G32" s="16"/>
      <c r="H32" s="16"/>
      <c r="I32" s="16"/>
      <c r="J32" s="16">
        <v>0</v>
      </c>
      <c r="K32" s="16"/>
      <c r="L32" s="16"/>
      <c r="M32" s="26">
        <v>0</v>
      </c>
      <c r="N32" s="26"/>
      <c r="O32" s="16">
        <v>6.45</v>
      </c>
      <c r="P32" s="26">
        <v>0.1</v>
      </c>
      <c r="Q32" s="16">
        <v>0</v>
      </c>
      <c r="R32" s="15"/>
      <c r="S32" s="16">
        <v>0</v>
      </c>
      <c r="T32" s="16"/>
      <c r="U32" s="16">
        <v>0</v>
      </c>
      <c r="V32" s="16">
        <v>0</v>
      </c>
      <c r="W32" s="16">
        <v>0</v>
      </c>
    </row>
    <row r="33" ht="24" spans="1:23">
      <c r="A33" s="18" t="s">
        <v>46</v>
      </c>
      <c r="B33" s="15">
        <f>SUM(C33:W33)</f>
        <v>29.7</v>
      </c>
      <c r="C33" s="16">
        <v>0</v>
      </c>
      <c r="D33" s="16">
        <v>0</v>
      </c>
      <c r="E33" s="16"/>
      <c r="F33" s="16"/>
      <c r="G33" s="16"/>
      <c r="H33" s="16"/>
      <c r="I33" s="16"/>
      <c r="J33" s="16">
        <v>0</v>
      </c>
      <c r="K33" s="16"/>
      <c r="L33" s="16"/>
      <c r="M33" s="26">
        <v>0</v>
      </c>
      <c r="N33" s="26"/>
      <c r="O33" s="16">
        <v>29.7</v>
      </c>
      <c r="P33" s="26">
        <v>0</v>
      </c>
      <c r="Q33" s="16">
        <v>0</v>
      </c>
      <c r="R33" s="15"/>
      <c r="S33" s="16">
        <v>0</v>
      </c>
      <c r="T33" s="16"/>
      <c r="U33" s="16">
        <v>0</v>
      </c>
      <c r="V33" s="16">
        <v>0</v>
      </c>
      <c r="W33" s="16">
        <v>0</v>
      </c>
    </row>
    <row r="34" ht="31" customHeight="true" spans="1:23">
      <c r="A34" s="21" t="s">
        <v>53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32"/>
    </row>
  </sheetData>
  <mergeCells count="10">
    <mergeCell ref="A2:W2"/>
    <mergeCell ref="V3:W3"/>
    <mergeCell ref="C4:G4"/>
    <mergeCell ref="H4:L4"/>
    <mergeCell ref="M4:P4"/>
    <mergeCell ref="Q4:T4"/>
    <mergeCell ref="U4:W4"/>
    <mergeCell ref="A34:W34"/>
    <mergeCell ref="A4:A5"/>
    <mergeCell ref="B4:B5"/>
  </mergeCells>
  <pageMargins left="0.751388888888889" right="0.751388888888889" top="1" bottom="1" header="0.5" footer="0.5"/>
  <pageSetup paperSize="9" scale="72" orientation="landscape" horizontalDpi="600"/>
  <headerFooter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kylin</cp:lastModifiedBy>
  <dcterms:created xsi:type="dcterms:W3CDTF">2022-11-05T19:53:00Z</dcterms:created>
  <cp:lastPrinted>2022-12-23T14:38:00Z</cp:lastPrinted>
  <dcterms:modified xsi:type="dcterms:W3CDTF">2023-01-29T17:55:58Z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D24422F0DCC64784AD241470DC82F963</vt:lpwstr>
  </property>
  <property fmtid="{D5CDD505-2E9C-101B-9397-08002B2CF9AE}" pid="3" name="KSOProductBuildVer">
    <vt:lpwstr>2052-11.8.2.10229</vt:lpwstr>
  </property>
</Properties>
</file>